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5 год " sheetId="2" r:id="rId2"/>
  </sheets>
  <definedNames>
    <definedName name="_xlnm.Print_Area" localSheetId="0">'2013 год (4)'!$A$1:$J$290</definedName>
    <definedName name="_xlnm.Print_Area" localSheetId="1">'2015 год '!$A$1:$F$291</definedName>
  </definedNames>
  <calcPr fullCalcOnLoad="1"/>
</workbook>
</file>

<file path=xl/sharedStrings.xml><?xml version="1.0" encoding="utf-8"?>
<sst xmlns="http://schemas.openxmlformats.org/spreadsheetml/2006/main" count="2831" uniqueCount="346">
  <si>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</si>
  <si>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</si>
  <si>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</si>
  <si>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</si>
  <si>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</si>
  <si>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</si>
  <si>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</si>
  <si>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</si>
  <si>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</si>
  <si>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</si>
  <si>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</si>
  <si>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</si>
  <si>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</si>
  <si>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</si>
  <si>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</si>
  <si>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</si>
  <si>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</si>
  <si>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</si>
  <si>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</si>
  <si>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</si>
  <si>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</si>
  <si>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</si>
  <si>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</si>
  <si>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</si>
  <si>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</si>
  <si>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</si>
  <si>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</si>
  <si>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</si>
  <si>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</si>
  <si>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</si>
  <si>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</si>
  <si>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</si>
  <si>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</si>
  <si>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</si>
  <si>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</si>
  <si>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</si>
  <si>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</si>
  <si>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</si>
  <si>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</si>
  <si>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</si>
  <si>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</si>
  <si>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</si>
  <si>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</si>
  <si>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</si>
  <si>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</si>
  <si>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</si>
  <si>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</si>
  <si>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</si>
  <si>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</si>
  <si>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</si>
  <si>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</si>
  <si>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</si>
  <si>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</si>
  <si>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</si>
  <si>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</si>
  <si>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</si>
  <si>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</si>
  <si>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</si>
  <si>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</si>
  <si>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</si>
  <si>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</si>
  <si>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</si>
  <si>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</si>
  <si>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</si>
  <si>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</si>
  <si>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</si>
  <si>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</si>
  <si>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</si>
  <si>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</si>
  <si>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</si>
  <si>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</si>
  <si>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</si>
  <si>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</si>
  <si>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</si>
  <si>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</si>
  <si>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</si>
  <si>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</si>
  <si>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</si>
  <si>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</si>
  <si>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</si>
  <si>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</si>
  <si>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</si>
  <si>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</si>
  <si>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</si>
  <si>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</si>
  <si>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</si>
  <si>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</si>
  <si>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</si>
  <si>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</si>
  <si>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</si>
  <si>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</si>
  <si>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</si>
  <si>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</si>
  <si>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</si>
  <si>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</si>
  <si>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</si>
  <si>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</si>
  <si>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</si>
  <si>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</si>
  <si>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</si>
  <si>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</si>
  <si>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</si>
  <si>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</si>
  <si>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</si>
  <si>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</si>
  <si>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</si>
  <si>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</si>
  <si>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</si>
  <si>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</si>
  <si>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</si>
  <si>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</si>
  <si>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</si>
  <si>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</si>
  <si>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</si>
  <si>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</si>
  <si>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</si>
  <si>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</si>
  <si>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</si>
  <si>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</si>
  <si>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</si>
  <si>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</si>
  <si>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</si>
  <si>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</si>
  <si>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</si>
  <si>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</si>
  <si>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</si>
  <si>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</si>
  <si>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</si>
  <si>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</si>
  <si>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</si>
  <si>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</si>
  <si>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</si>
  <si>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</si>
  <si>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</si>
  <si>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</si>
  <si>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</si>
  <si>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</si>
  <si>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</si>
  <si>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</si>
  <si>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</si>
  <si>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</si>
  <si>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</si>
  <si>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</si>
  <si>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</si>
  <si>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</si>
  <si>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</si>
  <si>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</si>
  <si>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</si>
  <si>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</si>
  <si>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</si>
  <si>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</si>
  <si>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</si>
  <si>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</si>
  <si>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</si>
  <si>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</si>
  <si>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</si>
  <si>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</si>
  <si>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</si>
  <si>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</si>
  <si>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</si>
  <si>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</si>
  <si>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</si>
  <si>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</si>
  <si>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</si>
  <si>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</si>
  <si>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</si>
  <si>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</si>
  <si>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</si>
  <si>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</si>
  <si>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</si>
  <si>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</si>
  <si>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</si>
  <si>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</si>
  <si>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</si>
  <si>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</si>
  <si>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</si>
  <si>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</si>
  <si>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</si>
  <si>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</si>
  <si>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</si>
  <si>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</si>
  <si>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</si>
  <si>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</si>
  <si>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</si>
  <si>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</si>
  <si>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</si>
  <si>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</si>
  <si>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</si>
  <si>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</si>
  <si>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</si>
  <si>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</si>
  <si>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</si>
  <si>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</si>
  <si>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</si>
  <si>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</si>
  <si>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</si>
  <si>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</si>
  <si>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</si>
  <si>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</si>
  <si>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</si>
  <si>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</si>
  <si>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</si>
  <si>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</si>
  <si>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</si>
  <si>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</si>
  <si>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</si>
  <si>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</si>
  <si>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</si>
  <si>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</si>
  <si>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</si>
  <si>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</si>
  <si>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</si>
  <si>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</si>
  <si>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</si>
  <si>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</si>
  <si>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</si>
  <si>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</si>
  <si>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</si>
  <si>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</si>
  <si>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</si>
  <si>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</si>
  <si>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</si>
  <si>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</si>
  <si>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</si>
  <si>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</si>
  <si>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</si>
  <si>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</si>
  <si>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</si>
  <si>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</si>
  <si>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</si>
  <si>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</si>
  <si>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</si>
  <si>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</si>
  <si>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</si>
  <si>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</si>
  <si>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</si>
  <si>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</si>
  <si>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</si>
  <si>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</si>
  <si>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</si>
  <si>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</si>
  <si>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</si>
  <si>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</si>
  <si>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</si>
  <si>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</si>
  <si>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</si>
  <si>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</si>
  <si>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</si>
  <si>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</si>
  <si>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</si>
  <si>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</si>
  <si>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</si>
  <si>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</si>
  <si>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</si>
  <si>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</si>
  <si>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</si>
  <si>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</si>
  <si>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</si>
  <si>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</si>
  <si>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</si>
  <si>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</si>
  <si>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</si>
  <si>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</si>
  <si>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</si>
  <si>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</si>
  <si>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</si>
  <si>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</si>
  <si>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</si>
  <si>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</si>
  <si>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</si>
  <si>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</si>
  <si>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</si>
  <si>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</si>
  <si>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</si>
  <si>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</si>
  <si>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</si>
  <si>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</si>
  <si>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</si>
  <si>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</si>
  <si>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</si>
  <si>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</si>
  <si>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</si>
  <si>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</si>
  <si>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</si>
  <si>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</si>
  <si>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</si>
  <si>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</si>
  <si>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</si>
  <si>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</si>
  <si>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</si>
  <si>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092 03 00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</si>
  <si>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</si>
  <si>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</si>
  <si>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</si>
  <si>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</si>
  <si>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503 44 05</t>
  </si>
  <si>
    <t>558 00 00</t>
  </si>
  <si>
    <t>558 70 89</t>
  </si>
  <si>
    <t>574 71 04</t>
  </si>
  <si>
    <t>574 71 05</t>
  </si>
  <si>
    <t>574 71 06</t>
  </si>
  <si>
    <t>112</t>
  </si>
  <si>
    <t>Иные выплаты персоналу государственных(муниципальных) органов, за исключением фонда оплаты труда</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</si>
  <si>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</si>
  <si>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</si>
  <si>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</si>
  <si>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932 70 68</t>
  </si>
  <si>
    <t>522</t>
  </si>
  <si>
    <t>Уточненные бюджетные ассигнования на 2015 год</t>
  </si>
  <si>
    <t>110 00 00</t>
  </si>
  <si>
    <t>503 71 32</t>
  </si>
  <si>
    <t>952 70 41</t>
  </si>
  <si>
    <t>574 70 92</t>
  </si>
  <si>
    <t>Иные выплаты персоналу государственных (муниципальных) органов, за исключением фонда оплаты труда</t>
  </si>
  <si>
    <t>Иные выплаты персоналу государствен-ных (муниципальных) органов, за исключением фонда оплаты труда</t>
  </si>
  <si>
    <t>Меры,направленные на поддержку деятельности социально ориентиро-ванных некоммерческих организаций и участие в ней граждан и юридических лиц</t>
  </si>
  <si>
    <t>Пособия, компенсация и иные социальные выплаты гражданам, кроме публичных нормативных обязательств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</si>
  <si>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</si>
  <si>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</si>
  <si>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</si>
  <si>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</si>
  <si>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Развитие материально-технической базы системы образования, оснащение образовательных организаций оборудованием</t>
  </si>
  <si>
    <t>932 50 18</t>
  </si>
  <si>
    <t>520 15 00</t>
  </si>
  <si>
    <t>Средства ,передаваемые для компенсации дополнительных расходов, возникших в результате решений , принятых органами власти другого уровня</t>
  </si>
  <si>
    <t>Реализация функций , переданных органам местного самоуправления на мероприятия по проведению оздоровительной компании детей, обучающихся в общеобразовательных  учреждениях</t>
  </si>
  <si>
    <t>574 71 23</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</si>
  <si>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</si>
  <si>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Приложение № 6</t>
  </si>
  <si>
    <t xml:space="preserve">             к Решению Совета депутатов</t>
  </si>
  <si>
    <t xml:space="preserve">   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на 2015 год</t>
  </si>
  <si>
    <t>630</t>
  </si>
  <si>
    <t>Субсидии некоммерческим организациям (за исключением государственных (муниципальных учреждений)</t>
  </si>
  <si>
    <t xml:space="preserve">Межбюджетные трансферты бюджетам муниципальных районов и городских округов Ульяновской области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t>
  </si>
  <si>
    <t>"О бюджете муниципального образования</t>
  </si>
  <si>
    <t>"Павловский район" Ульяновской области</t>
  </si>
  <si>
    <t>на 2015 год"</t>
  </si>
  <si>
    <t>Подпрограмма «Чистая вода» государственной программы Ульяновской области «Развитие жилищно-коммунального хозяйства в Ульяновской области» на 2014-2018 годы</t>
  </si>
  <si>
    <t>Субсидии по ремонту объектов водоснабжения</t>
  </si>
  <si>
    <t>Субсидии по ремонту объектов водоснабжения (местный бюджет)</t>
  </si>
  <si>
    <t>831 00 00</t>
  </si>
  <si>
    <t>831 70 09</t>
  </si>
  <si>
    <t xml:space="preserve"> Муниципальная программа"Развитие малого и среднего предпринимательства на территории муниципального образования "Павловский район"</t>
  </si>
  <si>
    <t>558 51 47</t>
  </si>
  <si>
    <t>Иные межбюджетные трансферты на поощрение лучших учреждений культуры</t>
  </si>
  <si>
    <t>558 51 46</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</si>
</sst>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2">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8"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89">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0"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49" fontId="0" fillId="33" borderId="10" xfId="0" applyNumberFormat="1" applyFill="1" applyBorder="1" applyAlignment="1">
      <alignment horizontal="right"/>
    </xf>
    <xf numFmtId="0" fontId="70" fillId="0" borderId="0" xfId="0" applyFont="1" applyAlignment="1">
      <alignment horizontal="left" vertical="justify"/>
    </xf>
    <xf numFmtId="0" fontId="70"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0"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0"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0" fontId="11" fillId="34" borderId="10" xfId="0" applyFont="1" applyFill="1" applyBorder="1" applyAlignment="1">
      <alignment horizontal="center"/>
    </xf>
    <xf numFmtId="49" fontId="11" fillId="34" borderId="11" xfId="0" applyNumberFormat="1" applyFont="1" applyFill="1" applyBorder="1" applyAlignment="1">
      <alignment horizontal="right"/>
    </xf>
    <xf numFmtId="49" fontId="11" fillId="34" borderId="14" xfId="0" applyNumberFormat="1" applyFont="1" applyFill="1" applyBorder="1" applyAlignment="1">
      <alignment horizontal="right"/>
    </xf>
    <xf numFmtId="49" fontId="34" fillId="33" borderId="14" xfId="0" applyNumberFormat="1" applyFont="1" applyFill="1" applyBorder="1" applyAlignment="1">
      <alignment horizontal="right"/>
    </xf>
    <xf numFmtId="49" fontId="34" fillId="34" borderId="10" xfId="0" applyNumberFormat="1" applyFont="1" applyFill="1" applyBorder="1" applyAlignment="1">
      <alignment horizontal="right"/>
    </xf>
    <xf numFmtId="49" fontId="34" fillId="34" borderId="14" xfId="0" applyNumberFormat="1" applyFont="1" applyFill="1" applyBorder="1" applyAlignment="1">
      <alignment horizontal="right"/>
    </xf>
    <xf numFmtId="49" fontId="34" fillId="33" borderId="13" xfId="0" applyNumberFormat="1" applyFont="1" applyFill="1" applyBorder="1" applyAlignment="1">
      <alignment horizontal="right"/>
    </xf>
    <xf numFmtId="49" fontId="34" fillId="0" borderId="10" xfId="0" applyNumberFormat="1" applyFont="1" applyBorder="1" applyAlignment="1">
      <alignment horizontal="right"/>
    </xf>
    <xf numFmtId="49" fontId="34" fillId="0" borderId="13" xfId="0" applyNumberFormat="1" applyFont="1" applyBorder="1" applyAlignment="1">
      <alignment horizontal="right"/>
    </xf>
    <xf numFmtId="0" fontId="11" fillId="34" borderId="10" xfId="0" applyFont="1" applyFill="1" applyBorder="1" applyAlignment="1">
      <alignment horizontal="right"/>
    </xf>
    <xf numFmtId="0" fontId="7" fillId="0" borderId="10" xfId="0" applyFont="1" applyFill="1" applyBorder="1" applyAlignment="1">
      <alignment horizontal="left" wrapText="1"/>
    </xf>
    <xf numFmtId="0" fontId="11" fillId="0" borderId="10" xfId="0" applyFont="1" applyBorder="1" applyAlignment="1">
      <alignment horizontal="left"/>
    </xf>
    <xf numFmtId="0" fontId="30" fillId="34" borderId="10" xfId="0" applyFont="1" applyFill="1" applyBorder="1" applyAlignment="1">
      <alignment horizontal="left" vertical="justify"/>
    </xf>
    <xf numFmtId="49" fontId="30" fillId="34" borderId="10" xfId="0" applyNumberFormat="1" applyFont="1" applyFill="1" applyBorder="1" applyAlignment="1">
      <alignment horizontal="right"/>
    </xf>
    <xf numFmtId="0" fontId="11" fillId="0" borderId="10" xfId="0" applyFont="1" applyBorder="1" applyAlignment="1">
      <alignment horizontal="justify"/>
    </xf>
    <xf numFmtId="0" fontId="11" fillId="0" borderId="10" xfId="0" applyFont="1" applyBorder="1" applyAlignment="1">
      <alignment horizontal="justify" vertical="justify"/>
    </xf>
    <xf numFmtId="183" fontId="71" fillId="34" borderId="10" xfId="0" applyNumberFormat="1" applyFont="1" applyFill="1" applyBorder="1" applyAlignment="1">
      <alignment horizontal="right"/>
    </xf>
    <xf numFmtId="183" fontId="8" fillId="34" borderId="10" xfId="0" applyNumberFormat="1" applyFont="1" applyFill="1" applyBorder="1" applyAlignment="1">
      <alignment horizontal="right"/>
    </xf>
    <xf numFmtId="49" fontId="16" fillId="33" borderId="10" xfId="0" applyNumberFormat="1" applyFont="1" applyFill="1" applyBorder="1" applyAlignment="1">
      <alignment horizontal="right"/>
    </xf>
    <xf numFmtId="4" fontId="8" fillId="34" borderId="10" xfId="0" applyNumberFormat="1" applyFont="1" applyFill="1" applyBorder="1" applyAlignment="1">
      <alignment horizontal="right"/>
    </xf>
    <xf numFmtId="49" fontId="16" fillId="34" borderId="11" xfId="0" applyNumberFormat="1" applyFont="1" applyFill="1" applyBorder="1" applyAlignment="1">
      <alignment horizontal="right"/>
    </xf>
    <xf numFmtId="0" fontId="16" fillId="33" borderId="10" xfId="0" applyFont="1" applyFill="1" applyBorder="1" applyAlignment="1">
      <alignment horizontal="left"/>
    </xf>
    <xf numFmtId="0" fontId="16" fillId="33" borderId="10" xfId="0" applyFont="1" applyFill="1" applyBorder="1" applyAlignment="1">
      <alignment wrapText="1"/>
    </xf>
    <xf numFmtId="49" fontId="16" fillId="34" borderId="14" xfId="0" applyNumberFormat="1" applyFont="1" applyFill="1" applyBorder="1" applyAlignment="1">
      <alignment horizontal="right"/>
    </xf>
    <xf numFmtId="0" fontId="8" fillId="0" borderId="10" xfId="0" applyFont="1" applyBorder="1" applyAlignment="1">
      <alignment horizontal="left"/>
    </xf>
    <xf numFmtId="0" fontId="16" fillId="34" borderId="10" xfId="0" applyFont="1" applyFill="1" applyBorder="1" applyAlignment="1">
      <alignment wrapText="1"/>
    </xf>
    <xf numFmtId="49" fontId="16" fillId="0" borderId="10" xfId="0" applyNumberFormat="1" applyFont="1" applyFill="1" applyBorder="1" applyAlignment="1">
      <alignment horizontal="right"/>
    </xf>
    <xf numFmtId="49" fontId="16" fillId="0" borderId="14" xfId="0" applyNumberFormat="1" applyFont="1" applyFill="1" applyBorder="1" applyAlignment="1">
      <alignment horizontal="right"/>
    </xf>
    <xf numFmtId="0" fontId="11" fillId="34" borderId="10" xfId="0" applyFont="1" applyFill="1" applyBorder="1" applyAlignment="1">
      <alignment horizontal="justify" wrapText="1"/>
    </xf>
    <xf numFmtId="0" fontId="11" fillId="34" borderId="10" xfId="0" applyFont="1" applyFill="1" applyBorder="1" applyAlignment="1">
      <alignment horizontal="left" wrapText="1"/>
    </xf>
    <xf numFmtId="49" fontId="34" fillId="34" borderId="13" xfId="0" applyNumberFormat="1" applyFont="1" applyFill="1" applyBorder="1" applyAlignment="1">
      <alignment horizontal="right"/>
    </xf>
    <xf numFmtId="0" fontId="11" fillId="34" borderId="10" xfId="0" applyNumberFormat="1" applyFont="1" applyFill="1" applyBorder="1" applyAlignment="1">
      <alignment horizontal="left" vertical="justify"/>
    </xf>
    <xf numFmtId="49" fontId="7" fillId="34" borderId="0" xfId="0" applyNumberFormat="1" applyFont="1" applyFill="1" applyAlignment="1">
      <alignment horizontal="right"/>
    </xf>
    <xf numFmtId="49" fontId="7" fillId="34" borderId="0" xfId="0" applyNumberFormat="1" applyFont="1" applyFill="1" applyAlignment="1">
      <alignment horizontal="center"/>
    </xf>
    <xf numFmtId="0" fontId="11" fillId="0" borderId="0" xfId="0" applyFont="1" applyAlignment="1">
      <alignment horizontal="left" vertical="justify"/>
    </xf>
    <xf numFmtId="4" fontId="8" fillId="0" borderId="10" xfId="0" applyNumberFormat="1" applyFont="1" applyFill="1" applyBorder="1" applyAlignment="1">
      <alignment horizontal="right"/>
    </xf>
    <xf numFmtId="49" fontId="0" fillId="0" borderId="10" xfId="0" applyNumberFormat="1" applyBorder="1" applyAlignment="1">
      <alignment horizontal="center"/>
    </xf>
    <xf numFmtId="49" fontId="25" fillId="0" borderId="10" xfId="0" applyNumberFormat="1" applyFont="1" applyBorder="1" applyAlignment="1">
      <alignment horizontal="center"/>
    </xf>
    <xf numFmtId="0" fontId="7" fillId="34" borderId="0" xfId="0" applyFont="1" applyFill="1" applyAlignment="1">
      <alignment horizontal="right"/>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5" xfId="0" applyFont="1" applyFill="1" applyBorder="1" applyAlignment="1">
      <alignment horizontal="center" vertical="justify"/>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3" xfId="0" applyNumberFormat="1" applyBorder="1" applyAlignment="1">
      <alignment horizontal="center" vertical="center"/>
    </xf>
    <xf numFmtId="49" fontId="1" fillId="0" borderId="16" xfId="0" applyNumberFormat="1" applyFont="1" applyBorder="1" applyAlignment="1">
      <alignment horizontal="center" vertical="justify"/>
    </xf>
    <xf numFmtId="49" fontId="1" fillId="0" borderId="17" xfId="0" applyNumberFormat="1" applyFont="1" applyBorder="1" applyAlignment="1">
      <alignment horizontal="center" vertical="justify"/>
    </xf>
    <xf numFmtId="0" fontId="0" fillId="34" borderId="0" xfId="0" applyFill="1" applyAlignment="1">
      <alignment horizontal="right"/>
    </xf>
    <xf numFmtId="49" fontId="7" fillId="34" borderId="0" xfId="0" applyNumberFormat="1" applyFont="1" applyFill="1" applyAlignment="1">
      <alignment horizontal="right"/>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0" xfId="0" applyNumberFormat="1" applyAlignment="1">
      <alignment horizontal="left" vertical="justify"/>
    </xf>
    <xf numFmtId="0" fontId="31" fillId="0" borderId="0" xfId="0" applyFont="1" applyAlignment="1">
      <alignment horizontal="center" vertical="justify"/>
    </xf>
    <xf numFmtId="0" fontId="7" fillId="0" borderId="0" xfId="0" applyFont="1" applyBorder="1" applyAlignment="1">
      <alignment horizontal="right"/>
    </xf>
    <xf numFmtId="49" fontId="0" fillId="0" borderId="18" xfId="0" applyNumberFormat="1" applyBorder="1" applyAlignment="1">
      <alignment horizontal="center" vertical="justify"/>
    </xf>
    <xf numFmtId="49" fontId="0" fillId="0" borderId="19"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vertical="justify"/>
    </xf>
    <xf numFmtId="49" fontId="0" fillId="0" borderId="20" xfId="0" applyNumberFormat="1" applyBorder="1" applyAlignment="1">
      <alignment horizontal="center"/>
    </xf>
    <xf numFmtId="49" fontId="0" fillId="0" borderId="15"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Font="1" applyBorder="1" applyAlignment="1">
      <alignment horizontal="center"/>
    </xf>
    <xf numFmtId="0" fontId="6" fillId="34" borderId="0" xfId="0" applyNumberFormat="1" applyFont="1" applyFill="1" applyAlignment="1">
      <alignment horizontal="center" vertical="justify"/>
    </xf>
    <xf numFmtId="0" fontId="6" fillId="34" borderId="15" xfId="0" applyNumberFormat="1" applyFont="1" applyFill="1" applyBorder="1" applyAlignment="1">
      <alignment horizontal="center" vertical="justify"/>
    </xf>
    <xf numFmtId="49" fontId="7" fillId="34" borderId="0" xfId="0" applyNumberFormat="1" applyFont="1" applyFill="1" applyAlignment="1">
      <alignment horizontal="center"/>
    </xf>
    <xf numFmtId="49" fontId="0" fillId="0" borderId="16" xfId="0" applyNumberFormat="1" applyBorder="1" applyAlignment="1">
      <alignment horizontal="center" vertical="justify"/>
    </xf>
    <xf numFmtId="49" fontId="0" fillId="0" borderId="13" xfId="0" applyNumberForma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54" t="s">
        <v>165</v>
      </c>
      <c r="D1" s="254"/>
      <c r="E1" s="254"/>
      <c r="F1" s="254"/>
      <c r="G1" s="254"/>
      <c r="H1" s="254"/>
      <c r="I1" s="254"/>
    </row>
    <row r="2" spans="1:9" ht="17.25" customHeight="1">
      <c r="A2" s="254" t="s">
        <v>150</v>
      </c>
      <c r="B2" s="266"/>
      <c r="C2" s="266"/>
      <c r="D2" s="266"/>
      <c r="E2" s="266"/>
      <c r="F2" s="266"/>
      <c r="G2" s="266"/>
      <c r="H2" s="266"/>
      <c r="I2" s="266"/>
    </row>
    <row r="3" spans="1:9" ht="12.75" customHeight="1">
      <c r="A3" s="267" t="s">
        <v>149</v>
      </c>
      <c r="B3" s="266"/>
      <c r="C3" s="266"/>
      <c r="D3" s="266"/>
      <c r="E3" s="266"/>
      <c r="F3" s="266"/>
      <c r="G3" s="266"/>
      <c r="H3" s="266"/>
      <c r="I3" s="266"/>
    </row>
    <row r="4" spans="1:9" ht="12.75" customHeight="1">
      <c r="A4" s="160"/>
      <c r="B4" s="255" t="s">
        <v>220</v>
      </c>
      <c r="C4" s="255"/>
      <c r="D4" s="255"/>
      <c r="E4" s="255"/>
      <c r="F4" s="255"/>
      <c r="G4" s="255"/>
      <c r="H4" s="255"/>
      <c r="I4" s="255"/>
    </row>
    <row r="5" spans="1:9" ht="20.25" customHeight="1">
      <c r="A5" s="160"/>
      <c r="B5" s="255"/>
      <c r="C5" s="255"/>
      <c r="D5" s="255"/>
      <c r="E5" s="255"/>
      <c r="F5" s="255"/>
      <c r="G5" s="255"/>
      <c r="H5" s="255"/>
      <c r="I5" s="255"/>
    </row>
    <row r="6" spans="1:9" ht="12.75" hidden="1">
      <c r="A6" s="160"/>
      <c r="B6" s="255"/>
      <c r="C6" s="255"/>
      <c r="D6" s="255"/>
      <c r="E6" s="255"/>
      <c r="F6" s="255"/>
      <c r="G6" s="255"/>
      <c r="H6" s="255"/>
      <c r="I6" s="255"/>
    </row>
    <row r="7" spans="1:9" ht="14.25" customHeight="1" hidden="1">
      <c r="A7" s="160"/>
      <c r="B7" s="255"/>
      <c r="C7" s="255"/>
      <c r="D7" s="255"/>
      <c r="E7" s="255"/>
      <c r="F7" s="255"/>
      <c r="G7" s="255"/>
      <c r="H7" s="255"/>
      <c r="I7" s="255"/>
    </row>
    <row r="8" spans="1:9" ht="12.75" hidden="1">
      <c r="A8" s="160"/>
      <c r="B8" s="161"/>
      <c r="C8" s="161"/>
      <c r="D8" s="161"/>
      <c r="E8" s="161"/>
      <c r="F8" s="161"/>
      <c r="G8" s="161"/>
      <c r="H8" s="161"/>
      <c r="I8" s="162"/>
    </row>
    <row r="9" spans="1:9" ht="12.75">
      <c r="A9" s="256" t="s">
        <v>221</v>
      </c>
      <c r="B9" s="256"/>
      <c r="C9" s="256"/>
      <c r="D9" s="256"/>
      <c r="E9" s="256"/>
      <c r="F9" s="256"/>
      <c r="G9" s="256"/>
      <c r="H9" s="256"/>
      <c r="I9" s="256"/>
    </row>
    <row r="10" spans="1:9" ht="12.75">
      <c r="A10" s="256"/>
      <c r="B10" s="256"/>
      <c r="C10" s="256"/>
      <c r="D10" s="256"/>
      <c r="E10" s="256"/>
      <c r="F10" s="256"/>
      <c r="G10" s="256"/>
      <c r="H10" s="256"/>
      <c r="I10" s="256"/>
    </row>
    <row r="11" spans="1:9" ht="19.5" customHeight="1">
      <c r="A11" s="257"/>
      <c r="B11" s="257"/>
      <c r="C11" s="257"/>
      <c r="D11" s="257"/>
      <c r="E11" s="257"/>
      <c r="F11" s="257"/>
      <c r="G11" s="257"/>
      <c r="H11" s="257"/>
      <c r="I11" s="257"/>
    </row>
    <row r="12" spans="1:9" ht="37.5" customHeight="1">
      <c r="A12" s="258" t="s">
        <v>145</v>
      </c>
      <c r="B12" s="261" t="s">
        <v>0</v>
      </c>
      <c r="C12" s="261" t="s">
        <v>1</v>
      </c>
      <c r="D12" s="261" t="s">
        <v>2</v>
      </c>
      <c r="E12" s="261" t="s">
        <v>3</v>
      </c>
      <c r="F12" s="261" t="s">
        <v>4</v>
      </c>
      <c r="G12" s="264" t="s">
        <v>93</v>
      </c>
      <c r="H12" s="264" t="s">
        <v>94</v>
      </c>
      <c r="I12" s="261" t="s">
        <v>164</v>
      </c>
    </row>
    <row r="13" spans="1:9" ht="36" customHeight="1">
      <c r="A13" s="259"/>
      <c r="B13" s="262"/>
      <c r="C13" s="262"/>
      <c r="D13" s="262"/>
      <c r="E13" s="262"/>
      <c r="F13" s="262"/>
      <c r="G13" s="265"/>
      <c r="H13" s="268"/>
      <c r="I13" s="263"/>
    </row>
    <row r="14" spans="1:9" ht="4.5" customHeight="1" hidden="1">
      <c r="A14" s="260"/>
      <c r="B14" s="263"/>
      <c r="C14" s="263"/>
      <c r="D14" s="263"/>
      <c r="E14" s="263"/>
      <c r="F14" s="263"/>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69"/>
      <c r="M119" s="269"/>
      <c r="N119" s="269"/>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270" t="s">
        <v>206</v>
      </c>
      <c r="F278" s="270"/>
      <c r="G278" s="270"/>
      <c r="H278" s="270"/>
      <c r="I278" s="270"/>
    </row>
    <row r="279" spans="1:11" ht="44.25" customHeight="1">
      <c r="A279" s="271" t="s">
        <v>219</v>
      </c>
      <c r="B279" s="271"/>
      <c r="C279" s="271"/>
      <c r="D279" s="271"/>
      <c r="E279" s="271"/>
      <c r="F279" s="271"/>
      <c r="G279" s="271"/>
      <c r="H279" s="271"/>
      <c r="I279" s="271"/>
      <c r="J279" s="271"/>
      <c r="K279" s="271"/>
    </row>
    <row r="280" spans="1:10" ht="15.75">
      <c r="A280" s="272"/>
      <c r="B280" s="272"/>
      <c r="C280" s="272"/>
      <c r="D280" s="272"/>
      <c r="E280" s="272"/>
      <c r="F280" s="272"/>
      <c r="I280" s="152" t="s">
        <v>152</v>
      </c>
      <c r="J280" s="1"/>
    </row>
    <row r="281" ht="12.75">
      <c r="I281" s="1"/>
    </row>
    <row r="282" spans="1:9" ht="79.5" customHeight="1">
      <c r="A282" s="153" t="s">
        <v>153</v>
      </c>
      <c r="B282" s="273" t="s">
        <v>154</v>
      </c>
      <c r="C282" s="274"/>
      <c r="D282" s="274"/>
      <c r="E282" s="275"/>
      <c r="F282" s="279" t="s">
        <v>155</v>
      </c>
      <c r="G282" s="279"/>
      <c r="H282" s="279"/>
      <c r="I282" s="279"/>
    </row>
    <row r="283" spans="1:9" ht="15.75">
      <c r="A283" s="154">
        <v>1</v>
      </c>
      <c r="B283" s="276" t="s">
        <v>156</v>
      </c>
      <c r="C283" s="277"/>
      <c r="D283" s="277"/>
      <c r="E283" s="278"/>
      <c r="F283" s="252" t="s">
        <v>157</v>
      </c>
      <c r="G283" s="252"/>
      <c r="H283" s="252"/>
      <c r="I283" s="252"/>
    </row>
    <row r="284" spans="1:9" ht="23.25" customHeight="1">
      <c r="A284" s="201" t="s">
        <v>158</v>
      </c>
      <c r="B284" s="276" t="s">
        <v>207</v>
      </c>
      <c r="C284" s="277"/>
      <c r="D284" s="277"/>
      <c r="E284" s="278"/>
      <c r="F284" s="252" t="s">
        <v>207</v>
      </c>
      <c r="G284" s="252"/>
      <c r="H284" s="252"/>
      <c r="I284" s="252"/>
    </row>
    <row r="285" spans="1:9" ht="15.75">
      <c r="A285" s="202" t="s">
        <v>159</v>
      </c>
      <c r="B285" s="280" t="s">
        <v>213</v>
      </c>
      <c r="C285" s="281"/>
      <c r="D285" s="281"/>
      <c r="E285" s="282"/>
      <c r="F285" s="252" t="s">
        <v>208</v>
      </c>
      <c r="G285" s="252"/>
      <c r="H285" s="252"/>
      <c r="I285" s="252"/>
    </row>
    <row r="286" spans="1:9" ht="31.5">
      <c r="A286" s="202" t="s">
        <v>160</v>
      </c>
      <c r="B286" s="276" t="s">
        <v>214</v>
      </c>
      <c r="C286" s="277"/>
      <c r="D286" s="277"/>
      <c r="E286" s="278"/>
      <c r="F286" s="252" t="s">
        <v>209</v>
      </c>
      <c r="G286" s="252"/>
      <c r="H286" s="252"/>
      <c r="I286" s="252"/>
    </row>
    <row r="287" spans="1:9" ht="15.75">
      <c r="A287" s="202" t="s">
        <v>161</v>
      </c>
      <c r="B287" s="276" t="s">
        <v>215</v>
      </c>
      <c r="C287" s="277"/>
      <c r="D287" s="277"/>
      <c r="E287" s="278"/>
      <c r="F287" s="252" t="s">
        <v>210</v>
      </c>
      <c r="G287" s="252"/>
      <c r="H287" s="252"/>
      <c r="I287" s="252"/>
    </row>
    <row r="288" spans="1:9" ht="15.75">
      <c r="A288" s="202" t="s">
        <v>162</v>
      </c>
      <c r="B288" s="276" t="s">
        <v>216</v>
      </c>
      <c r="C288" s="277"/>
      <c r="D288" s="277"/>
      <c r="E288" s="278"/>
      <c r="F288" s="252" t="s">
        <v>209</v>
      </c>
      <c r="G288" s="252"/>
      <c r="H288" s="252"/>
      <c r="I288" s="252"/>
    </row>
    <row r="289" spans="1:9" ht="18" customHeight="1">
      <c r="A289" s="202" t="s">
        <v>163</v>
      </c>
      <c r="B289" s="276" t="s">
        <v>217</v>
      </c>
      <c r="C289" s="277"/>
      <c r="D289" s="277"/>
      <c r="E289" s="278"/>
      <c r="F289" s="252" t="s">
        <v>211</v>
      </c>
      <c r="G289" s="252"/>
      <c r="H289" s="252"/>
      <c r="I289" s="252"/>
    </row>
    <row r="290" spans="1:9" ht="15.75">
      <c r="A290" s="202" t="s">
        <v>164</v>
      </c>
      <c r="B290" s="253" t="s">
        <v>218</v>
      </c>
      <c r="C290" s="283"/>
      <c r="D290" s="283"/>
      <c r="E290" s="283"/>
      <c r="F290" s="253" t="s">
        <v>212</v>
      </c>
      <c r="G290" s="253"/>
      <c r="H290" s="253"/>
      <c r="I290" s="253"/>
    </row>
    <row r="291" ht="12.75">
      <c r="I291" s="1"/>
    </row>
  </sheetData>
  <sheetProtection/>
  <mergeCells count="36">
    <mergeCell ref="B285:E285"/>
    <mergeCell ref="B286:E286"/>
    <mergeCell ref="B287:E287"/>
    <mergeCell ref="B288:E288"/>
    <mergeCell ref="B289:E289"/>
    <mergeCell ref="B290:E290"/>
    <mergeCell ref="A279:K279"/>
    <mergeCell ref="A280:F280"/>
    <mergeCell ref="B282:E282"/>
    <mergeCell ref="B283:E283"/>
    <mergeCell ref="B284:E284"/>
    <mergeCell ref="F282:I282"/>
    <mergeCell ref="F283:I283"/>
    <mergeCell ref="F284:I284"/>
    <mergeCell ref="A2:I2"/>
    <mergeCell ref="A3:I3"/>
    <mergeCell ref="H12:H13"/>
    <mergeCell ref="L119:N119"/>
    <mergeCell ref="I12:I13"/>
    <mergeCell ref="E278:I278"/>
    <mergeCell ref="C1:I1"/>
    <mergeCell ref="B4:I7"/>
    <mergeCell ref="A9:I11"/>
    <mergeCell ref="A12:A14"/>
    <mergeCell ref="B12:B14"/>
    <mergeCell ref="C12:C14"/>
    <mergeCell ref="D12:D14"/>
    <mergeCell ref="E12:E14"/>
    <mergeCell ref="F12:F14"/>
    <mergeCell ref="G12:G13"/>
    <mergeCell ref="F285:I285"/>
    <mergeCell ref="F286:I286"/>
    <mergeCell ref="F287:I287"/>
    <mergeCell ref="F288:I288"/>
    <mergeCell ref="F289:I289"/>
    <mergeCell ref="F290:I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291"/>
  <sheetViews>
    <sheetView tabSelected="1" view="pageBreakPreview" zoomScaleNormal="85" zoomScaleSheetLayoutView="100" zoomScalePageLayoutView="0" workbookViewId="0" topLeftCell="A280">
      <selection activeCell="F283" sqref="F283"/>
    </sheetView>
  </sheetViews>
  <sheetFormatPr defaultColWidth="9.00390625" defaultRowHeight="12.75"/>
  <cols>
    <col min="1" max="1" width="42.00390625" style="0" customWidth="1"/>
    <col min="2" max="2" width="4.75390625" style="1" customWidth="1"/>
    <col min="3" max="3" width="4.875" style="1" customWidth="1"/>
    <col min="4" max="4" width="8.875" style="1" customWidth="1"/>
    <col min="5" max="5" width="8.25390625" style="1" customWidth="1"/>
    <col min="6" max="6" width="15.375" style="1" customWidth="1"/>
    <col min="7" max="7" width="9.125" style="0" hidden="1" customWidth="1"/>
    <col min="8" max="8" width="2.00390625" style="0" customWidth="1"/>
    <col min="9" max="9" width="10.125" style="0" bestFit="1" customWidth="1"/>
  </cols>
  <sheetData>
    <row r="1" spans="1:6" ht="21" customHeight="1">
      <c r="A1" s="160"/>
      <c r="B1" s="254" t="s">
        <v>328</v>
      </c>
      <c r="C1" s="254"/>
      <c r="D1" s="254"/>
      <c r="E1" s="254"/>
      <c r="F1" s="254"/>
    </row>
    <row r="2" spans="1:6" ht="17.25" customHeight="1">
      <c r="A2" s="254" t="s">
        <v>329</v>
      </c>
      <c r="B2" s="254"/>
      <c r="C2" s="254"/>
      <c r="D2" s="254"/>
      <c r="E2" s="254"/>
      <c r="F2" s="254"/>
    </row>
    <row r="3" spans="1:6" ht="12.75" customHeight="1">
      <c r="A3" s="267" t="s">
        <v>149</v>
      </c>
      <c r="B3" s="267"/>
      <c r="C3" s="267"/>
      <c r="D3" s="267"/>
      <c r="E3" s="267"/>
      <c r="F3" s="267"/>
    </row>
    <row r="4" spans="1:6" ht="12.75" customHeight="1">
      <c r="A4" s="248"/>
      <c r="B4" s="286" t="s">
        <v>334</v>
      </c>
      <c r="C4" s="286"/>
      <c r="D4" s="286"/>
      <c r="E4" s="286"/>
      <c r="F4" s="286"/>
    </row>
    <row r="5" spans="1:6" ht="12.75" customHeight="1">
      <c r="A5" s="248"/>
      <c r="B5" s="286" t="s">
        <v>335</v>
      </c>
      <c r="C5" s="286"/>
      <c r="D5" s="286"/>
      <c r="E5" s="286"/>
      <c r="F5" s="286"/>
    </row>
    <row r="6" spans="1:6" ht="12.75" customHeight="1">
      <c r="A6" s="248"/>
      <c r="B6" s="267" t="s">
        <v>336</v>
      </c>
      <c r="C6" s="267"/>
      <c r="D6" s="267"/>
      <c r="E6" s="267"/>
      <c r="F6" s="267"/>
    </row>
    <row r="7" spans="1:6" ht="12.75" customHeight="1">
      <c r="A7" s="248"/>
      <c r="B7" s="249"/>
      <c r="C7" s="249"/>
      <c r="D7" s="249"/>
      <c r="E7" s="249"/>
      <c r="F7" s="249"/>
    </row>
    <row r="8" spans="1:6" ht="12.75" customHeight="1">
      <c r="A8" s="248"/>
      <c r="B8" s="249"/>
      <c r="C8" s="249"/>
      <c r="D8" s="249"/>
      <c r="E8" s="249"/>
      <c r="F8" s="249"/>
    </row>
    <row r="9" spans="1:6" ht="12.75" customHeight="1">
      <c r="A9" s="248"/>
      <c r="B9" s="249"/>
      <c r="C9" s="249"/>
      <c r="D9" s="249"/>
      <c r="E9" s="249"/>
      <c r="F9" s="249"/>
    </row>
    <row r="10" spans="1:6" ht="18" customHeight="1">
      <c r="A10" s="160"/>
      <c r="B10" s="255"/>
      <c r="C10" s="255"/>
      <c r="D10" s="255"/>
      <c r="E10" s="255"/>
      <c r="F10" s="255"/>
    </row>
    <row r="11" spans="1:6" ht="20.25" customHeight="1" hidden="1">
      <c r="A11" s="160"/>
      <c r="B11" s="255"/>
      <c r="C11" s="255"/>
      <c r="D11" s="255"/>
      <c r="E11" s="255"/>
      <c r="F11" s="255"/>
    </row>
    <row r="12" spans="1:6" ht="12.75" customHeight="1" hidden="1">
      <c r="A12" s="160"/>
      <c r="B12" s="255"/>
      <c r="C12" s="255"/>
      <c r="D12" s="255"/>
      <c r="E12" s="255"/>
      <c r="F12" s="255"/>
    </row>
    <row r="13" spans="1:6" ht="14.25" customHeight="1" hidden="1">
      <c r="A13" s="160"/>
      <c r="B13" s="255"/>
      <c r="C13" s="255"/>
      <c r="D13" s="255"/>
      <c r="E13" s="255"/>
      <c r="F13" s="255"/>
    </row>
    <row r="14" spans="1:6" ht="12.75" customHeight="1" hidden="1">
      <c r="A14" s="160"/>
      <c r="B14" s="161"/>
      <c r="C14" s="161"/>
      <c r="D14" s="161"/>
      <c r="E14" s="161"/>
      <c r="F14" s="161"/>
    </row>
    <row r="15" spans="1:6" ht="12.75" customHeight="1">
      <c r="A15" s="284" t="s">
        <v>330</v>
      </c>
      <c r="B15" s="284"/>
      <c r="C15" s="284"/>
      <c r="D15" s="284"/>
      <c r="E15" s="284"/>
      <c r="F15" s="284"/>
    </row>
    <row r="16" spans="1:6" ht="12.75" customHeight="1">
      <c r="A16" s="284"/>
      <c r="B16" s="284"/>
      <c r="C16" s="284"/>
      <c r="D16" s="284"/>
      <c r="E16" s="284"/>
      <c r="F16" s="284"/>
    </row>
    <row r="17" spans="1:6" ht="39.75" customHeight="1">
      <c r="A17" s="285"/>
      <c r="B17" s="285"/>
      <c r="C17" s="285"/>
      <c r="D17" s="285"/>
      <c r="E17" s="285"/>
      <c r="F17" s="285"/>
    </row>
    <row r="18" spans="1:6" ht="37.5" customHeight="1">
      <c r="A18" s="258" t="s">
        <v>145</v>
      </c>
      <c r="B18" s="261" t="s">
        <v>1</v>
      </c>
      <c r="C18" s="261" t="s">
        <v>2</v>
      </c>
      <c r="D18" s="261" t="s">
        <v>3</v>
      </c>
      <c r="E18" s="261" t="s">
        <v>4</v>
      </c>
      <c r="F18" s="287" t="s">
        <v>308</v>
      </c>
    </row>
    <row r="19" spans="1:6" ht="36" customHeight="1">
      <c r="A19" s="259"/>
      <c r="B19" s="262"/>
      <c r="C19" s="262"/>
      <c r="D19" s="262"/>
      <c r="E19" s="262"/>
      <c r="F19" s="288"/>
    </row>
    <row r="20" spans="1:6" ht="4.5" customHeight="1" hidden="1">
      <c r="A20" s="260"/>
      <c r="B20" s="263"/>
      <c r="C20" s="263"/>
      <c r="D20" s="263"/>
      <c r="E20" s="263"/>
      <c r="F20" s="145"/>
    </row>
    <row r="21" spans="1:6" ht="21.75" customHeight="1">
      <c r="A21" s="237" t="s">
        <v>15</v>
      </c>
      <c r="B21" s="234" t="s">
        <v>6</v>
      </c>
      <c r="C21" s="234" t="s">
        <v>14</v>
      </c>
      <c r="D21" s="234" t="s">
        <v>27</v>
      </c>
      <c r="E21" s="234" t="s">
        <v>5</v>
      </c>
      <c r="F21" s="235">
        <f>F22+F28+F37+F46</f>
        <v>22476.57</v>
      </c>
    </row>
    <row r="22" spans="1:6" ht="75" customHeight="1">
      <c r="A22" s="147" t="s">
        <v>52</v>
      </c>
      <c r="B22" s="234" t="s">
        <v>6</v>
      </c>
      <c r="C22" s="234" t="s">
        <v>22</v>
      </c>
      <c r="D22" s="77" t="s">
        <v>27</v>
      </c>
      <c r="E22" s="77" t="s">
        <v>5</v>
      </c>
      <c r="F22" s="233">
        <f>F23</f>
        <v>672.5</v>
      </c>
    </row>
    <row r="23" spans="1:6" ht="78.75" customHeight="1">
      <c r="A23" s="147" t="s">
        <v>53</v>
      </c>
      <c r="B23" s="77" t="s">
        <v>6</v>
      </c>
      <c r="C23" s="77" t="s">
        <v>22</v>
      </c>
      <c r="D23" s="77" t="s">
        <v>130</v>
      </c>
      <c r="E23" s="77" t="s">
        <v>5</v>
      </c>
      <c r="F23" s="191">
        <f>F24</f>
        <v>672.5</v>
      </c>
    </row>
    <row r="24" spans="1:6" ht="22.5" customHeight="1">
      <c r="A24" s="127" t="s">
        <v>16</v>
      </c>
      <c r="B24" s="77" t="s">
        <v>6</v>
      </c>
      <c r="C24" s="77" t="s">
        <v>22</v>
      </c>
      <c r="D24" s="77" t="s">
        <v>58</v>
      </c>
      <c r="E24" s="77" t="s">
        <v>5</v>
      </c>
      <c r="F24" s="191">
        <f>F25+F26+F27</f>
        <v>672.5</v>
      </c>
    </row>
    <row r="25" spans="1:6" ht="48.75" customHeight="1">
      <c r="A25" s="129" t="s">
        <v>168</v>
      </c>
      <c r="B25" s="77" t="s">
        <v>6</v>
      </c>
      <c r="C25" s="77" t="s">
        <v>22</v>
      </c>
      <c r="D25" s="77" t="s">
        <v>58</v>
      </c>
      <c r="E25" s="77" t="s">
        <v>105</v>
      </c>
      <c r="F25" s="191">
        <f>602.1+15.3</f>
        <v>617.4</v>
      </c>
    </row>
    <row r="26" spans="1:6" ht="47.25" customHeight="1">
      <c r="A26" s="104" t="s">
        <v>202</v>
      </c>
      <c r="B26" s="77" t="s">
        <v>6</v>
      </c>
      <c r="C26" s="77" t="s">
        <v>22</v>
      </c>
      <c r="D26" s="77" t="s">
        <v>58</v>
      </c>
      <c r="E26" s="77" t="s">
        <v>107</v>
      </c>
      <c r="F26" s="191">
        <v>51.2</v>
      </c>
    </row>
    <row r="27" spans="1:6" ht="33.75" customHeight="1">
      <c r="A27" s="129" t="s">
        <v>113</v>
      </c>
      <c r="B27" s="77" t="s">
        <v>6</v>
      </c>
      <c r="C27" s="77" t="s">
        <v>22</v>
      </c>
      <c r="D27" s="77" t="s">
        <v>58</v>
      </c>
      <c r="E27" s="77" t="s">
        <v>112</v>
      </c>
      <c r="F27" s="191">
        <v>3.9</v>
      </c>
    </row>
    <row r="28" spans="1:6" ht="71.25" customHeight="1">
      <c r="A28" s="127" t="s">
        <v>54</v>
      </c>
      <c r="B28" s="234" t="s">
        <v>6</v>
      </c>
      <c r="C28" s="234" t="s">
        <v>13</v>
      </c>
      <c r="D28" s="77" t="s">
        <v>27</v>
      </c>
      <c r="E28" s="77" t="s">
        <v>5</v>
      </c>
      <c r="F28" s="191">
        <f>F29</f>
        <v>11747.599999999999</v>
      </c>
    </row>
    <row r="29" spans="1:6" ht="80.25" customHeight="1">
      <c r="A29" s="127" t="s">
        <v>53</v>
      </c>
      <c r="B29" s="77" t="s">
        <v>6</v>
      </c>
      <c r="C29" s="77" t="s">
        <v>13</v>
      </c>
      <c r="D29" s="77" t="s">
        <v>57</v>
      </c>
      <c r="E29" s="77" t="s">
        <v>5</v>
      </c>
      <c r="F29" s="191">
        <f>F30+F35</f>
        <v>11747.599999999999</v>
      </c>
    </row>
    <row r="30" spans="1:6" ht="21.75" customHeight="1">
      <c r="A30" s="127" t="s">
        <v>16</v>
      </c>
      <c r="B30" s="77" t="s">
        <v>6</v>
      </c>
      <c r="C30" s="77" t="s">
        <v>13</v>
      </c>
      <c r="D30" s="77" t="s">
        <v>58</v>
      </c>
      <c r="E30" s="77" t="s">
        <v>5</v>
      </c>
      <c r="F30" s="191">
        <f>F31+F32+F33+F34</f>
        <v>10885.3</v>
      </c>
    </row>
    <row r="31" spans="1:6" ht="48.75" customHeight="1">
      <c r="A31" s="129" t="s">
        <v>168</v>
      </c>
      <c r="B31" s="77" t="s">
        <v>6</v>
      </c>
      <c r="C31" s="77" t="s">
        <v>13</v>
      </c>
      <c r="D31" s="77" t="s">
        <v>58</v>
      </c>
      <c r="E31" s="77" t="s">
        <v>105</v>
      </c>
      <c r="F31" s="191">
        <v>8027.5</v>
      </c>
    </row>
    <row r="32" spans="1:6" ht="60.75" customHeight="1">
      <c r="A32" s="104" t="s">
        <v>302</v>
      </c>
      <c r="B32" s="77" t="s">
        <v>6</v>
      </c>
      <c r="C32" s="77" t="s">
        <v>13</v>
      </c>
      <c r="D32" s="77" t="s">
        <v>58</v>
      </c>
      <c r="E32" s="77" t="s">
        <v>106</v>
      </c>
      <c r="F32" s="191">
        <v>2.2</v>
      </c>
    </row>
    <row r="33" spans="1:6" ht="46.5" customHeight="1">
      <c r="A33" s="104" t="s">
        <v>202</v>
      </c>
      <c r="B33" s="77" t="s">
        <v>6</v>
      </c>
      <c r="C33" s="77" t="s">
        <v>13</v>
      </c>
      <c r="D33" s="77" t="s">
        <v>58</v>
      </c>
      <c r="E33" s="77" t="s">
        <v>107</v>
      </c>
      <c r="F33" s="191">
        <v>2827.6</v>
      </c>
    </row>
    <row r="34" spans="1:12" ht="34.5" customHeight="1">
      <c r="A34" s="129" t="s">
        <v>113</v>
      </c>
      <c r="B34" s="77" t="s">
        <v>6</v>
      </c>
      <c r="C34" s="77" t="s">
        <v>13</v>
      </c>
      <c r="D34" s="77" t="s">
        <v>58</v>
      </c>
      <c r="E34" s="77" t="s">
        <v>112</v>
      </c>
      <c r="F34" s="191">
        <v>28</v>
      </c>
      <c r="G34" s="92"/>
      <c r="H34" s="92"/>
      <c r="I34" s="92"/>
      <c r="J34" s="92"/>
      <c r="K34" s="92"/>
      <c r="L34" s="92"/>
    </row>
    <row r="35" spans="1:6" ht="48" customHeight="1">
      <c r="A35" s="127" t="s">
        <v>55</v>
      </c>
      <c r="B35" s="77" t="s">
        <v>6</v>
      </c>
      <c r="C35" s="77" t="s">
        <v>13</v>
      </c>
      <c r="D35" s="77" t="s">
        <v>131</v>
      </c>
      <c r="E35" s="77" t="s">
        <v>5</v>
      </c>
      <c r="F35" s="191">
        <f>F36</f>
        <v>862.3</v>
      </c>
    </row>
    <row r="36" spans="1:6" ht="46.5" customHeight="1">
      <c r="A36" s="129" t="s">
        <v>168</v>
      </c>
      <c r="B36" s="77" t="s">
        <v>6</v>
      </c>
      <c r="C36" s="77" t="s">
        <v>13</v>
      </c>
      <c r="D36" s="77" t="s">
        <v>131</v>
      </c>
      <c r="E36" s="77" t="s">
        <v>105</v>
      </c>
      <c r="F36" s="191">
        <v>862.3</v>
      </c>
    </row>
    <row r="37" spans="1:6" ht="59.25" customHeight="1">
      <c r="A37" s="165" t="s">
        <v>88</v>
      </c>
      <c r="B37" s="234" t="s">
        <v>6</v>
      </c>
      <c r="C37" s="234" t="s">
        <v>7</v>
      </c>
      <c r="D37" s="77" t="s">
        <v>27</v>
      </c>
      <c r="E37" s="77" t="s">
        <v>5</v>
      </c>
      <c r="F37" s="192">
        <f>F38</f>
        <v>2359.3999999999996</v>
      </c>
    </row>
    <row r="38" spans="1:6" ht="70.5" customHeight="1">
      <c r="A38" s="129" t="s">
        <v>53</v>
      </c>
      <c r="B38" s="136" t="s">
        <v>6</v>
      </c>
      <c r="C38" s="136" t="s">
        <v>7</v>
      </c>
      <c r="D38" s="136" t="s">
        <v>57</v>
      </c>
      <c r="E38" s="136" t="s">
        <v>5</v>
      </c>
      <c r="F38" s="193">
        <f>F39</f>
        <v>2359.3999999999996</v>
      </c>
    </row>
    <row r="39" spans="1:6" ht="24" customHeight="1">
      <c r="A39" s="129" t="s">
        <v>16</v>
      </c>
      <c r="B39" s="136" t="s">
        <v>6</v>
      </c>
      <c r="C39" s="136" t="s">
        <v>7</v>
      </c>
      <c r="D39" s="136" t="s">
        <v>58</v>
      </c>
      <c r="E39" s="136" t="s">
        <v>5</v>
      </c>
      <c r="F39" s="193">
        <f>F40+F41+F42+F43+F44+F45</f>
        <v>2359.3999999999996</v>
      </c>
    </row>
    <row r="40" spans="1:6" ht="46.5" customHeight="1">
      <c r="A40" s="129" t="s">
        <v>168</v>
      </c>
      <c r="B40" s="136" t="s">
        <v>6</v>
      </c>
      <c r="C40" s="136" t="s">
        <v>7</v>
      </c>
      <c r="D40" s="136" t="s">
        <v>58</v>
      </c>
      <c r="E40" s="136" t="s">
        <v>105</v>
      </c>
      <c r="F40" s="194">
        <v>2053.6</v>
      </c>
    </row>
    <row r="41" spans="1:6" ht="46.5" customHeight="1">
      <c r="A41" s="104" t="s">
        <v>302</v>
      </c>
      <c r="B41" s="136" t="s">
        <v>6</v>
      </c>
      <c r="C41" s="136" t="s">
        <v>7</v>
      </c>
      <c r="D41" s="136" t="s">
        <v>58</v>
      </c>
      <c r="E41" s="136" t="s">
        <v>106</v>
      </c>
      <c r="F41" s="194">
        <v>0.5</v>
      </c>
    </row>
    <row r="42" spans="1:6" ht="46.5" customHeight="1">
      <c r="A42" s="104" t="s">
        <v>202</v>
      </c>
      <c r="B42" s="141" t="s">
        <v>6</v>
      </c>
      <c r="C42" s="141" t="s">
        <v>7</v>
      </c>
      <c r="D42" s="141" t="s">
        <v>58</v>
      </c>
      <c r="E42" s="141" t="s">
        <v>107</v>
      </c>
      <c r="F42" s="192">
        <v>288.5</v>
      </c>
    </row>
    <row r="43" spans="1:6" ht="46.5" customHeight="1">
      <c r="A43" s="130" t="s">
        <v>172</v>
      </c>
      <c r="B43" s="141" t="s">
        <v>6</v>
      </c>
      <c r="C43" s="141" t="s">
        <v>7</v>
      </c>
      <c r="D43" s="141" t="s">
        <v>58</v>
      </c>
      <c r="E43" s="141" t="s">
        <v>128</v>
      </c>
      <c r="F43" s="192">
        <v>5</v>
      </c>
    </row>
    <row r="44" spans="1:6" ht="34.5" customHeight="1">
      <c r="A44" s="129" t="s">
        <v>109</v>
      </c>
      <c r="B44" s="141" t="s">
        <v>6</v>
      </c>
      <c r="C44" s="141" t="s">
        <v>7</v>
      </c>
      <c r="D44" s="141" t="s">
        <v>58</v>
      </c>
      <c r="E44" s="141" t="s">
        <v>108</v>
      </c>
      <c r="F44" s="192">
        <v>0.7</v>
      </c>
    </row>
    <row r="45" spans="1:6" ht="34.5" customHeight="1">
      <c r="A45" s="129" t="s">
        <v>113</v>
      </c>
      <c r="B45" s="141" t="s">
        <v>6</v>
      </c>
      <c r="C45" s="141" t="s">
        <v>7</v>
      </c>
      <c r="D45" s="141" t="s">
        <v>58</v>
      </c>
      <c r="E45" s="141" t="s">
        <v>112</v>
      </c>
      <c r="F45" s="192">
        <v>11.1</v>
      </c>
    </row>
    <row r="46" spans="1:6" ht="19.5" customHeight="1">
      <c r="A46" s="127" t="s">
        <v>17</v>
      </c>
      <c r="B46" s="234" t="s">
        <v>6</v>
      </c>
      <c r="C46" s="234" t="s">
        <v>97</v>
      </c>
      <c r="D46" s="77" t="s">
        <v>27</v>
      </c>
      <c r="E46" s="77" t="s">
        <v>5</v>
      </c>
      <c r="F46" s="235">
        <f>F47+F50+F58+F61</f>
        <v>7697.070000000001</v>
      </c>
    </row>
    <row r="47" spans="1:6" ht="30" customHeight="1">
      <c r="A47" s="127" t="s">
        <v>289</v>
      </c>
      <c r="B47" s="141" t="s">
        <v>6</v>
      </c>
      <c r="C47" s="141" t="s">
        <v>97</v>
      </c>
      <c r="D47" s="141" t="s">
        <v>290</v>
      </c>
      <c r="E47" s="77" t="s">
        <v>5</v>
      </c>
      <c r="F47" s="191">
        <f>F48</f>
        <v>568.67</v>
      </c>
    </row>
    <row r="48" spans="1:6" ht="30" customHeight="1">
      <c r="A48" s="131" t="s">
        <v>288</v>
      </c>
      <c r="B48" s="141" t="s">
        <v>6</v>
      </c>
      <c r="C48" s="141" t="s">
        <v>97</v>
      </c>
      <c r="D48" s="141" t="s">
        <v>287</v>
      </c>
      <c r="E48" s="141" t="s">
        <v>5</v>
      </c>
      <c r="F48" s="191">
        <f>F49</f>
        <v>568.67</v>
      </c>
    </row>
    <row r="49" spans="1:6" ht="51.75" customHeight="1">
      <c r="A49" s="104" t="s">
        <v>202</v>
      </c>
      <c r="B49" s="77" t="s">
        <v>6</v>
      </c>
      <c r="C49" s="77" t="s">
        <v>97</v>
      </c>
      <c r="D49" s="141" t="s">
        <v>287</v>
      </c>
      <c r="E49" s="77" t="s">
        <v>107</v>
      </c>
      <c r="F49" s="191">
        <v>568.67</v>
      </c>
    </row>
    <row r="50" spans="1:6" ht="33.75" customHeight="1">
      <c r="A50" s="11" t="s">
        <v>92</v>
      </c>
      <c r="B50" s="77" t="s">
        <v>6</v>
      </c>
      <c r="C50" s="77" t="s">
        <v>97</v>
      </c>
      <c r="D50" s="77" t="s">
        <v>27</v>
      </c>
      <c r="E50" s="77" t="s">
        <v>5</v>
      </c>
      <c r="F50" s="191">
        <f>F51+F56</f>
        <v>5793.900000000001</v>
      </c>
    </row>
    <row r="51" spans="1:6" ht="33" customHeight="1">
      <c r="A51" s="127" t="s">
        <v>18</v>
      </c>
      <c r="B51" s="77" t="s">
        <v>6</v>
      </c>
      <c r="C51" s="77" t="s">
        <v>97</v>
      </c>
      <c r="D51" s="77" t="s">
        <v>132</v>
      </c>
      <c r="E51" s="77" t="s">
        <v>5</v>
      </c>
      <c r="F51" s="191">
        <f>F52+F53+F54+F55</f>
        <v>4939.700000000001</v>
      </c>
    </row>
    <row r="52" spans="1:6" ht="46.5" customHeight="1">
      <c r="A52" s="129" t="s">
        <v>171</v>
      </c>
      <c r="B52" s="77" t="s">
        <v>6</v>
      </c>
      <c r="C52" s="77" t="s">
        <v>97</v>
      </c>
      <c r="D52" s="77" t="s">
        <v>132</v>
      </c>
      <c r="E52" s="77" t="s">
        <v>111</v>
      </c>
      <c r="F52" s="191">
        <v>2737.4</v>
      </c>
    </row>
    <row r="53" spans="1:6" ht="42.75" customHeight="1">
      <c r="A53" s="129" t="s">
        <v>313</v>
      </c>
      <c r="B53" s="77" t="s">
        <v>6</v>
      </c>
      <c r="C53" s="77" t="s">
        <v>97</v>
      </c>
      <c r="D53" s="77" t="s">
        <v>132</v>
      </c>
      <c r="E53" s="77" t="s">
        <v>301</v>
      </c>
      <c r="F53" s="191">
        <v>0.4</v>
      </c>
    </row>
    <row r="54" spans="1:6" ht="48.75" customHeight="1">
      <c r="A54" s="104" t="s">
        <v>202</v>
      </c>
      <c r="B54" s="77" t="s">
        <v>6</v>
      </c>
      <c r="C54" s="77" t="s">
        <v>97</v>
      </c>
      <c r="D54" s="77" t="s">
        <v>132</v>
      </c>
      <c r="E54" s="77" t="s">
        <v>107</v>
      </c>
      <c r="F54" s="191">
        <v>2190.4</v>
      </c>
    </row>
    <row r="55" spans="1:6" ht="34.5" customHeight="1">
      <c r="A55" s="129" t="s">
        <v>113</v>
      </c>
      <c r="B55" s="77" t="s">
        <v>6</v>
      </c>
      <c r="C55" s="77" t="s">
        <v>97</v>
      </c>
      <c r="D55" s="77" t="s">
        <v>132</v>
      </c>
      <c r="E55" s="77" t="s">
        <v>112</v>
      </c>
      <c r="F55" s="191">
        <v>11.5</v>
      </c>
    </row>
    <row r="56" spans="1:6" ht="177.75" customHeight="1">
      <c r="A56" s="173" t="s">
        <v>327</v>
      </c>
      <c r="B56" s="77" t="s">
        <v>6</v>
      </c>
      <c r="C56" s="77" t="s">
        <v>97</v>
      </c>
      <c r="D56" s="77" t="s">
        <v>311</v>
      </c>
      <c r="E56" s="77" t="s">
        <v>5</v>
      </c>
      <c r="F56" s="191">
        <f>F57</f>
        <v>854.2</v>
      </c>
    </row>
    <row r="57" spans="1:6" ht="45" customHeight="1">
      <c r="A57" s="129" t="s">
        <v>171</v>
      </c>
      <c r="B57" s="77" t="s">
        <v>6</v>
      </c>
      <c r="C57" s="77" t="s">
        <v>97</v>
      </c>
      <c r="D57" s="77" t="s">
        <v>311</v>
      </c>
      <c r="E57" s="77" t="s">
        <v>111</v>
      </c>
      <c r="F57" s="191">
        <v>854.2</v>
      </c>
    </row>
    <row r="58" spans="1:6" ht="123" customHeight="1">
      <c r="A58" s="205" t="s">
        <v>227</v>
      </c>
      <c r="B58" s="77" t="s">
        <v>6</v>
      </c>
      <c r="C58" s="77" t="s">
        <v>97</v>
      </c>
      <c r="D58" s="77" t="s">
        <v>309</v>
      </c>
      <c r="E58" s="77" t="s">
        <v>5</v>
      </c>
      <c r="F58" s="191">
        <f>F59+F60</f>
        <v>552.8</v>
      </c>
    </row>
    <row r="59" spans="1:6" ht="47.25" customHeight="1">
      <c r="A59" s="129" t="s">
        <v>171</v>
      </c>
      <c r="B59" s="77" t="s">
        <v>6</v>
      </c>
      <c r="C59" s="77" t="s">
        <v>97</v>
      </c>
      <c r="D59" s="77" t="s">
        <v>303</v>
      </c>
      <c r="E59" s="77" t="s">
        <v>111</v>
      </c>
      <c r="F59" s="191">
        <v>470.9</v>
      </c>
    </row>
    <row r="60" spans="1:6" ht="47.25" customHeight="1">
      <c r="A60" s="104" t="s">
        <v>202</v>
      </c>
      <c r="B60" s="77" t="s">
        <v>6</v>
      </c>
      <c r="C60" s="77" t="s">
        <v>97</v>
      </c>
      <c r="D60" s="77" t="s">
        <v>303</v>
      </c>
      <c r="E60" s="77" t="s">
        <v>107</v>
      </c>
      <c r="F60" s="191">
        <v>81.9</v>
      </c>
    </row>
    <row r="61" spans="1:6" ht="120" customHeight="1">
      <c r="A61" s="129" t="s">
        <v>120</v>
      </c>
      <c r="B61" s="77" t="s">
        <v>6</v>
      </c>
      <c r="C61" s="77" t="s">
        <v>97</v>
      </c>
      <c r="D61" s="77" t="s">
        <v>273</v>
      </c>
      <c r="E61" s="77" t="s">
        <v>5</v>
      </c>
      <c r="F61" s="191">
        <f>F64+F62+F67</f>
        <v>781.7</v>
      </c>
    </row>
    <row r="62" spans="1:6" ht="64.5" customHeight="1">
      <c r="A62" s="210" t="s">
        <v>315</v>
      </c>
      <c r="B62" s="77" t="s">
        <v>6</v>
      </c>
      <c r="C62" s="77" t="s">
        <v>97</v>
      </c>
      <c r="D62" s="216" t="s">
        <v>294</v>
      </c>
      <c r="E62" s="77" t="s">
        <v>5</v>
      </c>
      <c r="F62" s="192">
        <f>F63</f>
        <v>84.4</v>
      </c>
    </row>
    <row r="63" spans="1:6" ht="49.5" customHeight="1">
      <c r="A63" s="104" t="s">
        <v>332</v>
      </c>
      <c r="B63" s="77" t="s">
        <v>6</v>
      </c>
      <c r="C63" s="77" t="s">
        <v>97</v>
      </c>
      <c r="D63" s="216" t="s">
        <v>294</v>
      </c>
      <c r="E63" s="77" t="s">
        <v>331</v>
      </c>
      <c r="F63" s="192">
        <v>84.4</v>
      </c>
    </row>
    <row r="64" spans="1:6" ht="100.5" customHeight="1">
      <c r="A64" s="93" t="s">
        <v>184</v>
      </c>
      <c r="B64" s="77" t="s">
        <v>6</v>
      </c>
      <c r="C64" s="77" t="s">
        <v>97</v>
      </c>
      <c r="D64" s="141" t="s">
        <v>228</v>
      </c>
      <c r="E64" s="77" t="s">
        <v>5</v>
      </c>
      <c r="F64" s="191">
        <f>F65+F66</f>
        <v>543</v>
      </c>
    </row>
    <row r="65" spans="1:6" ht="45" customHeight="1">
      <c r="A65" s="129" t="s">
        <v>168</v>
      </c>
      <c r="B65" s="77" t="s">
        <v>6</v>
      </c>
      <c r="C65" s="77" t="s">
        <v>97</v>
      </c>
      <c r="D65" s="141" t="s">
        <v>228</v>
      </c>
      <c r="E65" s="77" t="s">
        <v>105</v>
      </c>
      <c r="F65" s="191">
        <v>429.5</v>
      </c>
    </row>
    <row r="66" spans="1:6" ht="44.25" customHeight="1">
      <c r="A66" s="104" t="s">
        <v>202</v>
      </c>
      <c r="B66" s="77" t="s">
        <v>6</v>
      </c>
      <c r="C66" s="77" t="s">
        <v>97</v>
      </c>
      <c r="D66" s="141" t="s">
        <v>228</v>
      </c>
      <c r="E66" s="77" t="s">
        <v>107</v>
      </c>
      <c r="F66" s="191">
        <v>113.5</v>
      </c>
    </row>
    <row r="67" spans="1:6" ht="150" customHeight="1">
      <c r="A67" s="11" t="s">
        <v>185</v>
      </c>
      <c r="B67" s="77" t="s">
        <v>6</v>
      </c>
      <c r="C67" s="77" t="s">
        <v>97</v>
      </c>
      <c r="D67" s="141" t="s">
        <v>295</v>
      </c>
      <c r="E67" s="77" t="s">
        <v>5</v>
      </c>
      <c r="F67" s="191">
        <f>F68+F69</f>
        <v>154.3</v>
      </c>
    </row>
    <row r="68" spans="1:6" ht="48" customHeight="1">
      <c r="A68" s="129" t="s">
        <v>168</v>
      </c>
      <c r="B68" s="77" t="s">
        <v>6</v>
      </c>
      <c r="C68" s="77" t="s">
        <v>97</v>
      </c>
      <c r="D68" s="141" t="s">
        <v>310</v>
      </c>
      <c r="E68" s="77" t="s">
        <v>105</v>
      </c>
      <c r="F68" s="191">
        <v>138.9</v>
      </c>
    </row>
    <row r="69" spans="1:6" ht="44.25" customHeight="1">
      <c r="A69" s="104" t="s">
        <v>202</v>
      </c>
      <c r="B69" s="77" t="s">
        <v>6</v>
      </c>
      <c r="C69" s="77" t="s">
        <v>97</v>
      </c>
      <c r="D69" s="141" t="s">
        <v>310</v>
      </c>
      <c r="E69" s="77" t="s">
        <v>107</v>
      </c>
      <c r="F69" s="191">
        <v>15.4</v>
      </c>
    </row>
    <row r="70" spans="1:6" ht="19.5" customHeight="1">
      <c r="A70" s="238" t="s">
        <v>47</v>
      </c>
      <c r="B70" s="234" t="s">
        <v>13</v>
      </c>
      <c r="C70" s="234" t="s">
        <v>14</v>
      </c>
      <c r="D70" s="234" t="s">
        <v>27</v>
      </c>
      <c r="E70" s="234" t="s">
        <v>5</v>
      </c>
      <c r="F70" s="233">
        <f>F74+F82+F85</f>
        <v>2985.2</v>
      </c>
    </row>
    <row r="71" spans="1:6" ht="18" customHeight="1" hidden="1">
      <c r="A71" s="127" t="s">
        <v>83</v>
      </c>
      <c r="B71" s="77" t="s">
        <v>13</v>
      </c>
      <c r="C71" s="77" t="s">
        <v>7</v>
      </c>
      <c r="D71" s="77" t="s">
        <v>49</v>
      </c>
      <c r="E71" s="77" t="s">
        <v>5</v>
      </c>
      <c r="F71" s="191">
        <f>F72</f>
        <v>0</v>
      </c>
    </row>
    <row r="72" spans="1:6" ht="54" customHeight="1" hidden="1">
      <c r="A72" s="127" t="s">
        <v>82</v>
      </c>
      <c r="B72" s="77" t="s">
        <v>13</v>
      </c>
      <c r="C72" s="77" t="s">
        <v>7</v>
      </c>
      <c r="D72" s="77" t="s">
        <v>95</v>
      </c>
      <c r="E72" s="77" t="s">
        <v>5</v>
      </c>
      <c r="F72" s="191">
        <f>F73</f>
        <v>0</v>
      </c>
    </row>
    <row r="73" spans="1:6" ht="52.5" customHeight="1" hidden="1">
      <c r="A73" s="104" t="s">
        <v>96</v>
      </c>
      <c r="B73" s="77" t="s">
        <v>13</v>
      </c>
      <c r="C73" s="77" t="s">
        <v>7</v>
      </c>
      <c r="D73" s="77" t="s">
        <v>95</v>
      </c>
      <c r="E73" s="77" t="s">
        <v>91</v>
      </c>
      <c r="F73" s="191"/>
    </row>
    <row r="74" spans="1:6" ht="18.75" customHeight="1">
      <c r="A74" s="128" t="s">
        <v>121</v>
      </c>
      <c r="B74" s="77" t="s">
        <v>13</v>
      </c>
      <c r="C74" s="77" t="s">
        <v>42</v>
      </c>
      <c r="D74" s="77" t="s">
        <v>27</v>
      </c>
      <c r="E74" s="77" t="s">
        <v>5</v>
      </c>
      <c r="F74" s="191">
        <f>F75+F79+F81</f>
        <v>935.6</v>
      </c>
    </row>
    <row r="75" spans="1:6" ht="42.75" customHeight="1">
      <c r="A75" s="104" t="s">
        <v>180</v>
      </c>
      <c r="B75" s="77" t="s">
        <v>13</v>
      </c>
      <c r="C75" s="77" t="s">
        <v>42</v>
      </c>
      <c r="D75" s="77" t="s">
        <v>179</v>
      </c>
      <c r="E75" s="77" t="s">
        <v>5</v>
      </c>
      <c r="F75" s="191">
        <f>F76+F77</f>
        <v>639.5</v>
      </c>
    </row>
    <row r="76" spans="1:6" ht="76.5" customHeight="1">
      <c r="A76" s="104" t="s">
        <v>177</v>
      </c>
      <c r="B76" s="77" t="s">
        <v>13</v>
      </c>
      <c r="C76" s="77" t="s">
        <v>42</v>
      </c>
      <c r="D76" s="77" t="s">
        <v>179</v>
      </c>
      <c r="E76" s="77" t="s">
        <v>116</v>
      </c>
      <c r="F76" s="191">
        <v>627.5</v>
      </c>
    </row>
    <row r="77" spans="1:6" ht="39" customHeight="1">
      <c r="A77" s="104" t="s">
        <v>146</v>
      </c>
      <c r="B77" s="77" t="s">
        <v>13</v>
      </c>
      <c r="C77" s="77" t="s">
        <v>42</v>
      </c>
      <c r="D77" s="77" t="s">
        <v>179</v>
      </c>
      <c r="E77" s="77" t="s">
        <v>147</v>
      </c>
      <c r="F77" s="191">
        <v>12</v>
      </c>
    </row>
    <row r="78" spans="1:6" ht="48" customHeight="1">
      <c r="A78" s="2" t="s">
        <v>187</v>
      </c>
      <c r="B78" s="77" t="s">
        <v>13</v>
      </c>
      <c r="C78" s="77" t="s">
        <v>42</v>
      </c>
      <c r="D78" s="77" t="s">
        <v>135</v>
      </c>
      <c r="E78" s="77" t="s">
        <v>5</v>
      </c>
      <c r="F78" s="191">
        <f>F79</f>
        <v>41.1</v>
      </c>
    </row>
    <row r="79" spans="1:6" ht="48" customHeight="1">
      <c r="A79" s="104" t="s">
        <v>202</v>
      </c>
      <c r="B79" s="77" t="s">
        <v>13</v>
      </c>
      <c r="C79" s="77" t="s">
        <v>42</v>
      </c>
      <c r="D79" s="77" t="s">
        <v>135</v>
      </c>
      <c r="E79" s="77" t="s">
        <v>107</v>
      </c>
      <c r="F79" s="191">
        <v>41.1</v>
      </c>
    </row>
    <row r="80" spans="1:6" ht="90.75" customHeight="1">
      <c r="A80" s="173" t="s">
        <v>320</v>
      </c>
      <c r="B80" s="77" t="s">
        <v>13</v>
      </c>
      <c r="C80" s="77" t="s">
        <v>42</v>
      </c>
      <c r="D80" s="77" t="s">
        <v>311</v>
      </c>
      <c r="E80" s="77" t="s">
        <v>5</v>
      </c>
      <c r="F80" s="191">
        <f>F81</f>
        <v>255</v>
      </c>
    </row>
    <row r="81" spans="1:6" ht="46.5" customHeight="1">
      <c r="A81" s="129" t="s">
        <v>171</v>
      </c>
      <c r="B81" s="77" t="s">
        <v>13</v>
      </c>
      <c r="C81" s="77" t="s">
        <v>42</v>
      </c>
      <c r="D81" s="77" t="s">
        <v>311</v>
      </c>
      <c r="E81" s="77" t="s">
        <v>111</v>
      </c>
      <c r="F81" s="191">
        <v>255</v>
      </c>
    </row>
    <row r="82" spans="1:6" ht="24.75" customHeight="1">
      <c r="A82" s="130" t="s">
        <v>148</v>
      </c>
      <c r="B82" s="140" t="s">
        <v>13</v>
      </c>
      <c r="C82" s="140" t="s">
        <v>20</v>
      </c>
      <c r="D82" s="140" t="s">
        <v>27</v>
      </c>
      <c r="E82" s="141" t="s">
        <v>5</v>
      </c>
      <c r="F82" s="191">
        <f>F83</f>
        <v>2048.6</v>
      </c>
    </row>
    <row r="83" spans="1:6" ht="66" customHeight="1">
      <c r="A83" s="93" t="s">
        <v>204</v>
      </c>
      <c r="B83" s="141" t="s">
        <v>13</v>
      </c>
      <c r="C83" s="141" t="s">
        <v>20</v>
      </c>
      <c r="D83" s="141" t="s">
        <v>234</v>
      </c>
      <c r="E83" s="218" t="s">
        <v>5</v>
      </c>
      <c r="F83" s="191">
        <f>F84</f>
        <v>2048.6</v>
      </c>
    </row>
    <row r="84" spans="1:6" ht="24.75" customHeight="1">
      <c r="A84" s="93" t="s">
        <v>293</v>
      </c>
      <c r="B84" s="141" t="s">
        <v>13</v>
      </c>
      <c r="C84" s="141" t="s">
        <v>20</v>
      </c>
      <c r="D84" s="141" t="s">
        <v>235</v>
      </c>
      <c r="E84" s="218" t="s">
        <v>292</v>
      </c>
      <c r="F84" s="191">
        <f>2104.6-56</f>
        <v>2048.6</v>
      </c>
    </row>
    <row r="85" spans="1:6" ht="35.25" customHeight="1">
      <c r="A85" s="93" t="s">
        <v>86</v>
      </c>
      <c r="B85" s="141" t="s">
        <v>13</v>
      </c>
      <c r="C85" s="141" t="s">
        <v>48</v>
      </c>
      <c r="D85" s="218" t="s">
        <v>27</v>
      </c>
      <c r="E85" s="218" t="s">
        <v>5</v>
      </c>
      <c r="F85" s="191">
        <f>F86</f>
        <v>1</v>
      </c>
    </row>
    <row r="86" spans="1:6" ht="63.75" customHeight="1">
      <c r="A86" s="93" t="s">
        <v>342</v>
      </c>
      <c r="B86" s="141" t="s">
        <v>13</v>
      </c>
      <c r="C86" s="141" t="s">
        <v>48</v>
      </c>
      <c r="D86" s="218" t="s">
        <v>260</v>
      </c>
      <c r="E86" s="218" t="s">
        <v>5</v>
      </c>
      <c r="F86" s="191">
        <f>F87</f>
        <v>1</v>
      </c>
    </row>
    <row r="87" spans="1:6" ht="60.75" customHeight="1">
      <c r="A87" s="93" t="s">
        <v>175</v>
      </c>
      <c r="B87" s="141" t="s">
        <v>13</v>
      </c>
      <c r="C87" s="141" t="s">
        <v>48</v>
      </c>
      <c r="D87" s="218" t="s">
        <v>260</v>
      </c>
      <c r="E87" s="218" t="s">
        <v>143</v>
      </c>
      <c r="F87" s="191">
        <v>1</v>
      </c>
    </row>
    <row r="88" spans="1:6" ht="23.25" customHeight="1">
      <c r="A88" s="238" t="s">
        <v>79</v>
      </c>
      <c r="B88" s="234" t="s">
        <v>42</v>
      </c>
      <c r="C88" s="234" t="s">
        <v>14</v>
      </c>
      <c r="D88" s="239" t="s">
        <v>27</v>
      </c>
      <c r="E88" s="234" t="s">
        <v>5</v>
      </c>
      <c r="F88" s="233">
        <f>F89</f>
        <v>4693.71984</v>
      </c>
    </row>
    <row r="89" spans="1:6" ht="31.5" customHeight="1">
      <c r="A89" s="127" t="s">
        <v>127</v>
      </c>
      <c r="B89" s="77" t="s">
        <v>42</v>
      </c>
      <c r="C89" s="77" t="s">
        <v>42</v>
      </c>
      <c r="D89" s="218" t="s">
        <v>27</v>
      </c>
      <c r="E89" s="77" t="s">
        <v>5</v>
      </c>
      <c r="F89" s="191">
        <f>F90+F95</f>
        <v>4693.71984</v>
      </c>
    </row>
    <row r="90" spans="1:6" ht="42.75" customHeight="1">
      <c r="A90" s="250" t="s">
        <v>337</v>
      </c>
      <c r="B90" s="77" t="s">
        <v>42</v>
      </c>
      <c r="C90" s="217" t="s">
        <v>42</v>
      </c>
      <c r="D90" s="218" t="s">
        <v>340</v>
      </c>
      <c r="E90" s="218" t="s">
        <v>5</v>
      </c>
      <c r="F90" s="191">
        <f>F91+F93</f>
        <v>833.41984</v>
      </c>
    </row>
    <row r="91" spans="1:6" ht="42.75" customHeight="1">
      <c r="A91" s="104" t="s">
        <v>338</v>
      </c>
      <c r="B91" s="217" t="s">
        <v>42</v>
      </c>
      <c r="C91" s="217" t="s">
        <v>42</v>
      </c>
      <c r="D91" s="218" t="s">
        <v>341</v>
      </c>
      <c r="E91" s="218" t="s">
        <v>5</v>
      </c>
      <c r="F91" s="191">
        <f>F92</f>
        <v>791</v>
      </c>
    </row>
    <row r="92" spans="1:6" ht="42.75" customHeight="1">
      <c r="A92" s="104" t="s">
        <v>202</v>
      </c>
      <c r="B92" s="217" t="s">
        <v>42</v>
      </c>
      <c r="C92" s="217" t="s">
        <v>42</v>
      </c>
      <c r="D92" s="218" t="s">
        <v>341</v>
      </c>
      <c r="E92" s="218" t="s">
        <v>107</v>
      </c>
      <c r="F92" s="191">
        <v>791</v>
      </c>
    </row>
    <row r="93" spans="1:6" ht="42.75" customHeight="1">
      <c r="A93" s="104" t="s">
        <v>339</v>
      </c>
      <c r="B93" s="217" t="s">
        <v>42</v>
      </c>
      <c r="C93" s="217" t="s">
        <v>42</v>
      </c>
      <c r="D93" s="218" t="s">
        <v>341</v>
      </c>
      <c r="E93" s="218" t="s">
        <v>5</v>
      </c>
      <c r="F93" s="191">
        <f>F94</f>
        <v>42.41984</v>
      </c>
    </row>
    <row r="94" spans="1:6" ht="42.75" customHeight="1">
      <c r="A94" s="104" t="s">
        <v>202</v>
      </c>
      <c r="B94" s="217" t="s">
        <v>42</v>
      </c>
      <c r="C94" s="217" t="s">
        <v>42</v>
      </c>
      <c r="D94" s="218" t="s">
        <v>341</v>
      </c>
      <c r="E94" s="218" t="s">
        <v>107</v>
      </c>
      <c r="F94" s="191">
        <v>42.41984</v>
      </c>
    </row>
    <row r="95" spans="1:6" ht="78" customHeight="1">
      <c r="A95" s="104" t="s">
        <v>241</v>
      </c>
      <c r="B95" s="141" t="s">
        <v>42</v>
      </c>
      <c r="C95" s="141" t="s">
        <v>42</v>
      </c>
      <c r="D95" s="218" t="s">
        <v>240</v>
      </c>
      <c r="E95" s="141" t="s">
        <v>5</v>
      </c>
      <c r="F95" s="191">
        <f>F96</f>
        <v>3860.3</v>
      </c>
    </row>
    <row r="96" spans="1:6" ht="103.5" customHeight="1">
      <c r="A96" s="165" t="s">
        <v>304</v>
      </c>
      <c r="B96" s="77" t="s">
        <v>42</v>
      </c>
      <c r="C96" s="77" t="s">
        <v>42</v>
      </c>
      <c r="D96" s="218" t="s">
        <v>306</v>
      </c>
      <c r="E96" s="77" t="s">
        <v>5</v>
      </c>
      <c r="F96" s="191">
        <f>F97</f>
        <v>3860.3</v>
      </c>
    </row>
    <row r="97" spans="1:6" ht="42.75" customHeight="1">
      <c r="A97" s="165" t="s">
        <v>305</v>
      </c>
      <c r="B97" s="77" t="s">
        <v>42</v>
      </c>
      <c r="C97" s="77" t="s">
        <v>42</v>
      </c>
      <c r="D97" s="218" t="s">
        <v>306</v>
      </c>
      <c r="E97" s="77" t="s">
        <v>307</v>
      </c>
      <c r="F97" s="191">
        <v>3860.3</v>
      </c>
    </row>
    <row r="98" spans="1:6" ht="24" customHeight="1">
      <c r="A98" s="227" t="s">
        <v>10</v>
      </c>
      <c r="B98" s="236" t="s">
        <v>9</v>
      </c>
      <c r="C98" s="236" t="s">
        <v>14</v>
      </c>
      <c r="D98" s="218" t="s">
        <v>27</v>
      </c>
      <c r="E98" s="219" t="s">
        <v>5</v>
      </c>
      <c r="F98" s="235">
        <f>F99+F120+F153+F160</f>
        <v>125435.57</v>
      </c>
    </row>
    <row r="99" spans="1:6" ht="29.25" customHeight="1">
      <c r="A99" s="104" t="s">
        <v>33</v>
      </c>
      <c r="B99" s="136" t="s">
        <v>9</v>
      </c>
      <c r="C99" s="136" t="s">
        <v>6</v>
      </c>
      <c r="D99" s="136" t="s">
        <v>27</v>
      </c>
      <c r="E99" s="136" t="s">
        <v>5</v>
      </c>
      <c r="F99" s="191">
        <f>F100+F113+F107+F116</f>
        <v>26322.2</v>
      </c>
    </row>
    <row r="100" spans="1:6" ht="22.5" customHeight="1">
      <c r="A100" s="104" t="s">
        <v>34</v>
      </c>
      <c r="B100" s="136" t="s">
        <v>9</v>
      </c>
      <c r="C100" s="136" t="s">
        <v>6</v>
      </c>
      <c r="D100" s="136" t="s">
        <v>35</v>
      </c>
      <c r="E100" s="136" t="s">
        <v>5</v>
      </c>
      <c r="F100" s="191">
        <f>F101</f>
        <v>6011.3</v>
      </c>
    </row>
    <row r="101" spans="1:6" ht="29.25" customHeight="1">
      <c r="A101" s="11" t="s">
        <v>18</v>
      </c>
      <c r="B101" s="77" t="s">
        <v>9</v>
      </c>
      <c r="C101" s="77" t="s">
        <v>6</v>
      </c>
      <c r="D101" s="77" t="s">
        <v>70</v>
      </c>
      <c r="E101" s="77" t="s">
        <v>5</v>
      </c>
      <c r="F101" s="191">
        <f>F102+F103+F104+F105+F106</f>
        <v>6011.3</v>
      </c>
    </row>
    <row r="102" spans="1:6" ht="46.5" customHeight="1">
      <c r="A102" s="129" t="s">
        <v>171</v>
      </c>
      <c r="B102" s="77" t="s">
        <v>9</v>
      </c>
      <c r="C102" s="77" t="s">
        <v>6</v>
      </c>
      <c r="D102" s="77" t="s">
        <v>70</v>
      </c>
      <c r="E102" s="114" t="s">
        <v>111</v>
      </c>
      <c r="F102" s="191">
        <v>637.8</v>
      </c>
    </row>
    <row r="103" spans="1:6" ht="29.25" customHeight="1">
      <c r="A103" s="104" t="s">
        <v>170</v>
      </c>
      <c r="B103" s="77" t="s">
        <v>9</v>
      </c>
      <c r="C103" s="77" t="s">
        <v>6</v>
      </c>
      <c r="D103" s="77" t="s">
        <v>70</v>
      </c>
      <c r="E103" s="114" t="s">
        <v>107</v>
      </c>
      <c r="F103" s="191">
        <v>1846.4</v>
      </c>
    </row>
    <row r="104" spans="1:6" ht="74.25" customHeight="1">
      <c r="A104" s="104" t="s">
        <v>177</v>
      </c>
      <c r="B104" s="77" t="s">
        <v>9</v>
      </c>
      <c r="C104" s="77" t="s">
        <v>6</v>
      </c>
      <c r="D104" s="77" t="s">
        <v>70</v>
      </c>
      <c r="E104" s="114" t="s">
        <v>116</v>
      </c>
      <c r="F104" s="191">
        <v>3498.8</v>
      </c>
    </row>
    <row r="105" spans="1:6" ht="29.25" customHeight="1">
      <c r="A105" s="129" t="s">
        <v>109</v>
      </c>
      <c r="B105" s="77" t="s">
        <v>9</v>
      </c>
      <c r="C105" s="77" t="s">
        <v>6</v>
      </c>
      <c r="D105" s="77" t="s">
        <v>70</v>
      </c>
      <c r="E105" s="114" t="s">
        <v>108</v>
      </c>
      <c r="F105" s="191">
        <v>8.1</v>
      </c>
    </row>
    <row r="106" spans="1:6" ht="29.25" customHeight="1">
      <c r="A106" s="129" t="s">
        <v>113</v>
      </c>
      <c r="B106" s="77" t="s">
        <v>9</v>
      </c>
      <c r="C106" s="77" t="s">
        <v>6</v>
      </c>
      <c r="D106" s="77" t="s">
        <v>70</v>
      </c>
      <c r="E106" s="114" t="s">
        <v>112</v>
      </c>
      <c r="F106" s="191">
        <v>20.2</v>
      </c>
    </row>
    <row r="107" spans="1:6" ht="121.5" customHeight="1">
      <c r="A107" s="129" t="s">
        <v>120</v>
      </c>
      <c r="B107" s="77" t="s">
        <v>9</v>
      </c>
      <c r="C107" s="77" t="s">
        <v>6</v>
      </c>
      <c r="D107" s="77" t="s">
        <v>247</v>
      </c>
      <c r="E107" s="114" t="s">
        <v>5</v>
      </c>
      <c r="F107" s="191">
        <f>F108</f>
        <v>18306.8</v>
      </c>
    </row>
    <row r="108" spans="1:6" ht="93" customHeight="1">
      <c r="A108" s="129" t="s">
        <v>253</v>
      </c>
      <c r="B108" s="77" t="s">
        <v>9</v>
      </c>
      <c r="C108" s="77" t="s">
        <v>6</v>
      </c>
      <c r="D108" s="77" t="s">
        <v>254</v>
      </c>
      <c r="E108" s="114" t="s">
        <v>5</v>
      </c>
      <c r="F108" s="191">
        <f>F109+F111+F112+F110</f>
        <v>18306.8</v>
      </c>
    </row>
    <row r="109" spans="1:6" ht="49.5" customHeight="1">
      <c r="A109" s="129" t="s">
        <v>171</v>
      </c>
      <c r="B109" s="77" t="s">
        <v>9</v>
      </c>
      <c r="C109" s="77" t="s">
        <v>6</v>
      </c>
      <c r="D109" s="77" t="s">
        <v>254</v>
      </c>
      <c r="E109" s="114" t="s">
        <v>111</v>
      </c>
      <c r="F109" s="191">
        <v>4710.5</v>
      </c>
    </row>
    <row r="110" spans="1:6" ht="43.5" customHeight="1">
      <c r="A110" s="104" t="s">
        <v>313</v>
      </c>
      <c r="B110" s="77" t="s">
        <v>9</v>
      </c>
      <c r="C110" s="77" t="s">
        <v>6</v>
      </c>
      <c r="D110" s="77" t="s">
        <v>254</v>
      </c>
      <c r="E110" s="114" t="s">
        <v>301</v>
      </c>
      <c r="F110" s="191">
        <v>2.1</v>
      </c>
    </row>
    <row r="111" spans="1:6" ht="43.5" customHeight="1">
      <c r="A111" s="104" t="s">
        <v>202</v>
      </c>
      <c r="B111" s="77" t="s">
        <v>9</v>
      </c>
      <c r="C111" s="77" t="s">
        <v>6</v>
      </c>
      <c r="D111" s="77" t="s">
        <v>254</v>
      </c>
      <c r="E111" s="114" t="s">
        <v>107</v>
      </c>
      <c r="F111" s="191">
        <v>310.6</v>
      </c>
    </row>
    <row r="112" spans="1:6" ht="79.5" customHeight="1">
      <c r="A112" s="104" t="s">
        <v>177</v>
      </c>
      <c r="B112" s="77" t="s">
        <v>9</v>
      </c>
      <c r="C112" s="77" t="s">
        <v>6</v>
      </c>
      <c r="D112" s="77" t="s">
        <v>254</v>
      </c>
      <c r="E112" s="114" t="s">
        <v>116</v>
      </c>
      <c r="F112" s="191">
        <v>13283.6</v>
      </c>
    </row>
    <row r="113" spans="1:6" ht="149.25" customHeight="1">
      <c r="A113" s="173" t="s">
        <v>196</v>
      </c>
      <c r="B113" s="77" t="s">
        <v>9</v>
      </c>
      <c r="C113" s="77" t="s">
        <v>6</v>
      </c>
      <c r="D113" s="77" t="s">
        <v>249</v>
      </c>
      <c r="E113" s="114" t="s">
        <v>5</v>
      </c>
      <c r="F113" s="191">
        <f>F114+F115</f>
        <v>33.7</v>
      </c>
    </row>
    <row r="114" spans="1:6" ht="43.5" customHeight="1">
      <c r="A114" s="104" t="s">
        <v>202</v>
      </c>
      <c r="B114" s="77" t="s">
        <v>9</v>
      </c>
      <c r="C114" s="77" t="s">
        <v>6</v>
      </c>
      <c r="D114" s="77" t="s">
        <v>249</v>
      </c>
      <c r="E114" s="114" t="s">
        <v>107</v>
      </c>
      <c r="F114" s="191">
        <v>7.5</v>
      </c>
    </row>
    <row r="115" spans="1:6" ht="29.25" customHeight="1">
      <c r="A115" s="104" t="s">
        <v>146</v>
      </c>
      <c r="B115" s="77" t="s">
        <v>9</v>
      </c>
      <c r="C115" s="77" t="s">
        <v>6</v>
      </c>
      <c r="D115" s="77" t="s">
        <v>249</v>
      </c>
      <c r="E115" s="114" t="s">
        <v>147</v>
      </c>
      <c r="F115" s="191">
        <v>26.2</v>
      </c>
    </row>
    <row r="116" spans="1:6" ht="166.5" customHeight="1">
      <c r="A116" s="104" t="s">
        <v>320</v>
      </c>
      <c r="B116" s="77" t="s">
        <v>9</v>
      </c>
      <c r="C116" s="77" t="s">
        <v>6</v>
      </c>
      <c r="D116" s="77" t="s">
        <v>311</v>
      </c>
      <c r="E116" s="114" t="s">
        <v>5</v>
      </c>
      <c r="F116" s="191">
        <f>F117+F119+F118</f>
        <v>1970.3999999999999</v>
      </c>
    </row>
    <row r="117" spans="1:6" ht="48" customHeight="1">
      <c r="A117" s="129" t="s">
        <v>171</v>
      </c>
      <c r="B117" s="77" t="s">
        <v>9</v>
      </c>
      <c r="C117" s="77" t="s">
        <v>6</v>
      </c>
      <c r="D117" s="77" t="s">
        <v>311</v>
      </c>
      <c r="E117" s="114" t="s">
        <v>111</v>
      </c>
      <c r="F117" s="191">
        <v>341.1</v>
      </c>
    </row>
    <row r="118" spans="1:6" ht="48" customHeight="1">
      <c r="A118" s="93" t="s">
        <v>202</v>
      </c>
      <c r="B118" s="141" t="s">
        <v>9</v>
      </c>
      <c r="C118" s="141" t="s">
        <v>6</v>
      </c>
      <c r="D118" s="141" t="s">
        <v>311</v>
      </c>
      <c r="E118" s="141" t="s">
        <v>107</v>
      </c>
      <c r="F118" s="191">
        <v>133.8</v>
      </c>
    </row>
    <row r="119" spans="1:6" ht="80.25" customHeight="1">
      <c r="A119" s="104" t="s">
        <v>177</v>
      </c>
      <c r="B119" s="77" t="s">
        <v>9</v>
      </c>
      <c r="C119" s="77" t="s">
        <v>6</v>
      </c>
      <c r="D119" s="77" t="s">
        <v>311</v>
      </c>
      <c r="E119" s="114" t="s">
        <v>116</v>
      </c>
      <c r="F119" s="191">
        <v>1495.5</v>
      </c>
    </row>
    <row r="120" spans="1:6" ht="30.75" customHeight="1">
      <c r="A120" s="148" t="s">
        <v>11</v>
      </c>
      <c r="B120" s="77" t="s">
        <v>9</v>
      </c>
      <c r="C120" s="77" t="s">
        <v>8</v>
      </c>
      <c r="D120" s="77" t="s">
        <v>27</v>
      </c>
      <c r="E120" s="77" t="s">
        <v>5</v>
      </c>
      <c r="F120" s="191">
        <f>F121+F128+F131+F139+F149</f>
        <v>95823.27</v>
      </c>
    </row>
    <row r="121" spans="1:6" ht="30.75" customHeight="1">
      <c r="A121" s="93" t="s">
        <v>144</v>
      </c>
      <c r="B121" s="141" t="s">
        <v>9</v>
      </c>
      <c r="C121" s="141" t="s">
        <v>8</v>
      </c>
      <c r="D121" s="141" t="s">
        <v>36</v>
      </c>
      <c r="E121" s="141" t="s">
        <v>5</v>
      </c>
      <c r="F121" s="191">
        <f>F122</f>
        <v>18006.670000000002</v>
      </c>
    </row>
    <row r="122" spans="1:6" ht="30.75" customHeight="1">
      <c r="A122" s="10" t="s">
        <v>18</v>
      </c>
      <c r="B122" s="77" t="s">
        <v>9</v>
      </c>
      <c r="C122" s="77" t="s">
        <v>8</v>
      </c>
      <c r="D122" s="77" t="s">
        <v>71</v>
      </c>
      <c r="E122" s="77" t="s">
        <v>5</v>
      </c>
      <c r="F122" s="191">
        <f>F123+F124+F125+F126+F127</f>
        <v>18006.670000000002</v>
      </c>
    </row>
    <row r="123" spans="1:6" ht="48" customHeight="1">
      <c r="A123" s="129" t="s">
        <v>171</v>
      </c>
      <c r="B123" s="77" t="s">
        <v>9</v>
      </c>
      <c r="C123" s="77" t="s">
        <v>8</v>
      </c>
      <c r="D123" s="77" t="s">
        <v>71</v>
      </c>
      <c r="E123" s="114" t="s">
        <v>111</v>
      </c>
      <c r="F123" s="191">
        <v>4032.2</v>
      </c>
    </row>
    <row r="124" spans="1:6" ht="30.75" customHeight="1">
      <c r="A124" s="104" t="s">
        <v>202</v>
      </c>
      <c r="B124" s="77" t="s">
        <v>9</v>
      </c>
      <c r="C124" s="77" t="s">
        <v>8</v>
      </c>
      <c r="D124" s="77" t="s">
        <v>71</v>
      </c>
      <c r="E124" s="114" t="s">
        <v>107</v>
      </c>
      <c r="F124" s="191">
        <f>7743.3-0.03</f>
        <v>7743.27</v>
      </c>
    </row>
    <row r="125" spans="1:6" ht="81.75" customHeight="1">
      <c r="A125" s="104" t="s">
        <v>177</v>
      </c>
      <c r="B125" s="77" t="s">
        <v>9</v>
      </c>
      <c r="C125" s="77" t="s">
        <v>8</v>
      </c>
      <c r="D125" s="77" t="s">
        <v>71</v>
      </c>
      <c r="E125" s="114" t="s">
        <v>116</v>
      </c>
      <c r="F125" s="191">
        <v>5988</v>
      </c>
    </row>
    <row r="126" spans="1:6" ht="30.75" customHeight="1">
      <c r="A126" s="129" t="s">
        <v>109</v>
      </c>
      <c r="B126" s="77" t="s">
        <v>9</v>
      </c>
      <c r="C126" s="77" t="s">
        <v>8</v>
      </c>
      <c r="D126" s="77" t="s">
        <v>71</v>
      </c>
      <c r="E126" s="114" t="s">
        <v>108</v>
      </c>
      <c r="F126" s="191">
        <v>128.8</v>
      </c>
    </row>
    <row r="127" spans="1:6" ht="30.75" customHeight="1">
      <c r="A127" s="129" t="s">
        <v>178</v>
      </c>
      <c r="B127" s="77" t="s">
        <v>9</v>
      </c>
      <c r="C127" s="77" t="s">
        <v>8</v>
      </c>
      <c r="D127" s="77" t="s">
        <v>71</v>
      </c>
      <c r="E127" s="114" t="s">
        <v>112</v>
      </c>
      <c r="F127" s="191">
        <v>114.4</v>
      </c>
    </row>
    <row r="128" spans="1:6" ht="30.75" customHeight="1">
      <c r="A128" s="104" t="s">
        <v>12</v>
      </c>
      <c r="B128" s="136" t="s">
        <v>9</v>
      </c>
      <c r="C128" s="136" t="s">
        <v>8</v>
      </c>
      <c r="D128" s="136" t="s">
        <v>32</v>
      </c>
      <c r="E128" s="136" t="s">
        <v>5</v>
      </c>
      <c r="F128" s="191">
        <f>F129</f>
        <v>4347.7</v>
      </c>
    </row>
    <row r="129" spans="1:6" ht="30.75" customHeight="1">
      <c r="A129" s="104" t="s">
        <v>18</v>
      </c>
      <c r="B129" s="136" t="s">
        <v>9</v>
      </c>
      <c r="C129" s="136" t="s">
        <v>8</v>
      </c>
      <c r="D129" s="136" t="s">
        <v>60</v>
      </c>
      <c r="E129" s="136" t="s">
        <v>5</v>
      </c>
      <c r="F129" s="191">
        <f>F130</f>
        <v>4347.7</v>
      </c>
    </row>
    <row r="130" spans="1:6" ht="83.25" customHeight="1">
      <c r="A130" s="104" t="s">
        <v>177</v>
      </c>
      <c r="B130" s="136" t="s">
        <v>9</v>
      </c>
      <c r="C130" s="136" t="s">
        <v>8</v>
      </c>
      <c r="D130" s="136" t="s">
        <v>60</v>
      </c>
      <c r="E130" s="114" t="s">
        <v>116</v>
      </c>
      <c r="F130" s="191">
        <v>4347.7</v>
      </c>
    </row>
    <row r="131" spans="1:6" ht="123.75" customHeight="1">
      <c r="A131" s="129" t="s">
        <v>120</v>
      </c>
      <c r="B131" s="136" t="s">
        <v>9</v>
      </c>
      <c r="C131" s="136" t="s">
        <v>8</v>
      </c>
      <c r="D131" s="136" t="s">
        <v>247</v>
      </c>
      <c r="E131" s="114" t="s">
        <v>5</v>
      </c>
      <c r="F131" s="191">
        <f>F134+F132</f>
        <v>66708.5</v>
      </c>
    </row>
    <row r="132" spans="1:6" ht="51.75" customHeight="1">
      <c r="A132" s="205" t="s">
        <v>321</v>
      </c>
      <c r="B132" s="136" t="s">
        <v>9</v>
      </c>
      <c r="C132" s="136" t="s">
        <v>8</v>
      </c>
      <c r="D132" s="136" t="s">
        <v>312</v>
      </c>
      <c r="E132" s="114" t="s">
        <v>5</v>
      </c>
      <c r="F132" s="191">
        <f>F133</f>
        <v>3401.1</v>
      </c>
    </row>
    <row r="133" spans="1:6" ht="49.5" customHeight="1">
      <c r="A133" s="104" t="s">
        <v>202</v>
      </c>
      <c r="B133" s="136" t="s">
        <v>9</v>
      </c>
      <c r="C133" s="136" t="s">
        <v>8</v>
      </c>
      <c r="D133" s="136" t="s">
        <v>312</v>
      </c>
      <c r="E133" s="114" t="s">
        <v>107</v>
      </c>
      <c r="F133" s="191">
        <v>3401.1</v>
      </c>
    </row>
    <row r="134" spans="1:6" ht="133.5" customHeight="1">
      <c r="A134" s="171" t="s">
        <v>194</v>
      </c>
      <c r="B134" s="136" t="s">
        <v>9</v>
      </c>
      <c r="C134" s="136" t="s">
        <v>8</v>
      </c>
      <c r="D134" s="136" t="s">
        <v>252</v>
      </c>
      <c r="E134" s="114" t="s">
        <v>5</v>
      </c>
      <c r="F134" s="191">
        <f>F135+F136+F137+F138</f>
        <v>63307.4</v>
      </c>
    </row>
    <row r="135" spans="1:6" ht="46.5" customHeight="1">
      <c r="A135" s="129" t="s">
        <v>171</v>
      </c>
      <c r="B135" s="136" t="s">
        <v>9</v>
      </c>
      <c r="C135" s="136" t="s">
        <v>8</v>
      </c>
      <c r="D135" s="136" t="s">
        <v>252</v>
      </c>
      <c r="E135" s="114" t="s">
        <v>111</v>
      </c>
      <c r="F135" s="191">
        <v>39327.5</v>
      </c>
    </row>
    <row r="136" spans="1:6" ht="49.5" customHeight="1">
      <c r="A136" s="129" t="s">
        <v>314</v>
      </c>
      <c r="B136" s="136" t="s">
        <v>9</v>
      </c>
      <c r="C136" s="136" t="s">
        <v>8</v>
      </c>
      <c r="D136" s="136" t="s">
        <v>252</v>
      </c>
      <c r="E136" s="114" t="s">
        <v>301</v>
      </c>
      <c r="F136" s="191">
        <v>38.4</v>
      </c>
    </row>
    <row r="137" spans="1:6" ht="46.5" customHeight="1">
      <c r="A137" s="104" t="s">
        <v>202</v>
      </c>
      <c r="B137" s="136" t="s">
        <v>9</v>
      </c>
      <c r="C137" s="136" t="s">
        <v>8</v>
      </c>
      <c r="D137" s="136" t="s">
        <v>252</v>
      </c>
      <c r="E137" s="114" t="s">
        <v>107</v>
      </c>
      <c r="F137" s="191">
        <v>1341.5</v>
      </c>
    </row>
    <row r="138" spans="1:6" ht="78.75" customHeight="1">
      <c r="A138" s="104" t="s">
        <v>317</v>
      </c>
      <c r="B138" s="136" t="s">
        <v>9</v>
      </c>
      <c r="C138" s="136" t="s">
        <v>8</v>
      </c>
      <c r="D138" s="136" t="s">
        <v>252</v>
      </c>
      <c r="E138" s="77" t="s">
        <v>116</v>
      </c>
      <c r="F138" s="191">
        <v>22600</v>
      </c>
    </row>
    <row r="139" spans="1:6" ht="116.25" customHeight="1">
      <c r="A139" s="129" t="s">
        <v>120</v>
      </c>
      <c r="B139" s="77" t="s">
        <v>9</v>
      </c>
      <c r="C139" s="77" t="s">
        <v>8</v>
      </c>
      <c r="D139" s="77" t="s">
        <v>247</v>
      </c>
      <c r="E139" s="114" t="s">
        <v>5</v>
      </c>
      <c r="F139" s="191">
        <f>F140+F143+F146</f>
        <v>361.1</v>
      </c>
    </row>
    <row r="140" spans="1:6" ht="135" customHeight="1">
      <c r="A140" s="130" t="s">
        <v>205</v>
      </c>
      <c r="B140" s="141" t="s">
        <v>9</v>
      </c>
      <c r="C140" s="141" t="s">
        <v>8</v>
      </c>
      <c r="D140" s="141" t="s">
        <v>250</v>
      </c>
      <c r="E140" s="141" t="s">
        <v>5</v>
      </c>
      <c r="F140" s="191">
        <f>F141+F142</f>
        <v>112.1</v>
      </c>
    </row>
    <row r="141" spans="1:6" ht="30.75" customHeight="1">
      <c r="A141" s="93" t="s">
        <v>202</v>
      </c>
      <c r="B141" s="141" t="s">
        <v>9</v>
      </c>
      <c r="C141" s="141" t="s">
        <v>8</v>
      </c>
      <c r="D141" s="141" t="s">
        <v>250</v>
      </c>
      <c r="E141" s="141" t="s">
        <v>107</v>
      </c>
      <c r="F141" s="191">
        <v>66.3</v>
      </c>
    </row>
    <row r="142" spans="1:6" ht="30.75" customHeight="1">
      <c r="A142" s="93" t="s">
        <v>146</v>
      </c>
      <c r="B142" s="141" t="s">
        <v>9</v>
      </c>
      <c r="C142" s="141" t="s">
        <v>8</v>
      </c>
      <c r="D142" s="141" t="s">
        <v>250</v>
      </c>
      <c r="E142" s="141" t="s">
        <v>147</v>
      </c>
      <c r="F142" s="191">
        <v>45.8</v>
      </c>
    </row>
    <row r="143" spans="1:6" ht="30.75" customHeight="1">
      <c r="A143" s="104" t="s">
        <v>195</v>
      </c>
      <c r="B143" s="77" t="s">
        <v>9</v>
      </c>
      <c r="C143" s="77" t="s">
        <v>8</v>
      </c>
      <c r="D143" s="77" t="s">
        <v>248</v>
      </c>
      <c r="E143" s="77" t="s">
        <v>5</v>
      </c>
      <c r="F143" s="191">
        <f>F144+F145</f>
        <v>75.2</v>
      </c>
    </row>
    <row r="144" spans="1:6" ht="30.75" customHeight="1">
      <c r="A144" s="104" t="s">
        <v>122</v>
      </c>
      <c r="B144" s="77" t="s">
        <v>9</v>
      </c>
      <c r="C144" s="77" t="s">
        <v>8</v>
      </c>
      <c r="D144" s="77" t="s">
        <v>248</v>
      </c>
      <c r="E144" s="77" t="s">
        <v>123</v>
      </c>
      <c r="F144" s="191">
        <v>7.2</v>
      </c>
    </row>
    <row r="145" spans="1:6" ht="30.75" customHeight="1">
      <c r="A145" s="104" t="s">
        <v>146</v>
      </c>
      <c r="B145" s="77" t="s">
        <v>9</v>
      </c>
      <c r="C145" s="77" t="s">
        <v>8</v>
      </c>
      <c r="D145" s="77" t="s">
        <v>248</v>
      </c>
      <c r="E145" s="77" t="s">
        <v>147</v>
      </c>
      <c r="F145" s="191">
        <v>68</v>
      </c>
    </row>
    <row r="146" spans="1:6" ht="30.75" customHeight="1">
      <c r="A146" s="173" t="s">
        <v>196</v>
      </c>
      <c r="B146" s="77" t="s">
        <v>9</v>
      </c>
      <c r="C146" s="77" t="s">
        <v>8</v>
      </c>
      <c r="D146" s="77" t="s">
        <v>249</v>
      </c>
      <c r="E146" s="114" t="s">
        <v>5</v>
      </c>
      <c r="F146" s="191">
        <f>F147+F148</f>
        <v>173.8</v>
      </c>
    </row>
    <row r="147" spans="1:6" ht="30.75" customHeight="1">
      <c r="A147" s="104" t="s">
        <v>202</v>
      </c>
      <c r="B147" s="77" t="s">
        <v>9</v>
      </c>
      <c r="C147" s="77" t="s">
        <v>8</v>
      </c>
      <c r="D147" s="77" t="s">
        <v>249</v>
      </c>
      <c r="E147" s="114" t="s">
        <v>107</v>
      </c>
      <c r="F147" s="191">
        <v>116</v>
      </c>
    </row>
    <row r="148" spans="1:6" ht="30.75" customHeight="1">
      <c r="A148" s="104" t="s">
        <v>146</v>
      </c>
      <c r="B148" s="77" t="s">
        <v>9</v>
      </c>
      <c r="C148" s="77" t="s">
        <v>8</v>
      </c>
      <c r="D148" s="77" t="s">
        <v>249</v>
      </c>
      <c r="E148" s="114" t="s">
        <v>147</v>
      </c>
      <c r="F148" s="191">
        <v>57.8</v>
      </c>
    </row>
    <row r="149" spans="1:6" ht="30.75" customHeight="1">
      <c r="A149" s="104" t="s">
        <v>320</v>
      </c>
      <c r="B149" s="77" t="s">
        <v>9</v>
      </c>
      <c r="C149" s="77" t="s">
        <v>8</v>
      </c>
      <c r="D149" s="77" t="s">
        <v>311</v>
      </c>
      <c r="E149" s="114" t="s">
        <v>5</v>
      </c>
      <c r="F149" s="191">
        <f>F150+F152+F151</f>
        <v>6399.299999999999</v>
      </c>
    </row>
    <row r="150" spans="1:6" ht="48.75" customHeight="1">
      <c r="A150" s="129" t="s">
        <v>171</v>
      </c>
      <c r="B150" s="77" t="s">
        <v>9</v>
      </c>
      <c r="C150" s="77" t="s">
        <v>8</v>
      </c>
      <c r="D150" s="77" t="s">
        <v>311</v>
      </c>
      <c r="E150" s="114" t="s">
        <v>111</v>
      </c>
      <c r="F150" s="191">
        <v>1782.3</v>
      </c>
    </row>
    <row r="151" spans="1:6" ht="30.75" customHeight="1">
      <c r="A151" s="93" t="s">
        <v>202</v>
      </c>
      <c r="B151" s="141" t="s">
        <v>9</v>
      </c>
      <c r="C151" s="141" t="s">
        <v>8</v>
      </c>
      <c r="D151" s="141" t="s">
        <v>311</v>
      </c>
      <c r="E151" s="141" t="s">
        <v>107</v>
      </c>
      <c r="F151" s="191">
        <v>677.4</v>
      </c>
    </row>
    <row r="152" spans="1:6" ht="84" customHeight="1">
      <c r="A152" s="230" t="s">
        <v>177</v>
      </c>
      <c r="B152" s="77" t="s">
        <v>9</v>
      </c>
      <c r="C152" s="77" t="s">
        <v>8</v>
      </c>
      <c r="D152" s="77" t="s">
        <v>311</v>
      </c>
      <c r="E152" s="114" t="s">
        <v>116</v>
      </c>
      <c r="F152" s="191">
        <v>3939.6</v>
      </c>
    </row>
    <row r="153" spans="1:6" ht="30.75" customHeight="1">
      <c r="A153" s="227" t="s">
        <v>25</v>
      </c>
      <c r="B153" s="114" t="s">
        <v>9</v>
      </c>
      <c r="C153" s="136" t="s">
        <v>9</v>
      </c>
      <c r="D153" s="136" t="s">
        <v>27</v>
      </c>
      <c r="E153" s="136" t="s">
        <v>5</v>
      </c>
      <c r="F153" s="233">
        <f>F154</f>
        <v>1088.3000000000002</v>
      </c>
    </row>
    <row r="154" spans="1:6" ht="105.75" customHeight="1">
      <c r="A154" s="129" t="s">
        <v>120</v>
      </c>
      <c r="B154" s="114" t="s">
        <v>9</v>
      </c>
      <c r="C154" s="114" t="s">
        <v>9</v>
      </c>
      <c r="D154" s="114" t="s">
        <v>247</v>
      </c>
      <c r="E154" s="114" t="s">
        <v>5</v>
      </c>
      <c r="F154" s="191">
        <f>F155+F158</f>
        <v>1088.3000000000002</v>
      </c>
    </row>
    <row r="155" spans="1:6" ht="151.5" customHeight="1">
      <c r="A155" s="95" t="s">
        <v>318</v>
      </c>
      <c r="B155" s="77" t="s">
        <v>9</v>
      </c>
      <c r="C155" s="77" t="s">
        <v>9</v>
      </c>
      <c r="D155" s="220" t="s">
        <v>246</v>
      </c>
      <c r="E155" s="220" t="s">
        <v>5</v>
      </c>
      <c r="F155" s="191">
        <f>F156+F157</f>
        <v>1070.3000000000002</v>
      </c>
    </row>
    <row r="156" spans="1:6" ht="30.75" customHeight="1">
      <c r="A156" s="104" t="s">
        <v>202</v>
      </c>
      <c r="B156" s="77" t="s">
        <v>9</v>
      </c>
      <c r="C156" s="77" t="s">
        <v>9</v>
      </c>
      <c r="D156" s="220" t="s">
        <v>246</v>
      </c>
      <c r="E156" s="220" t="s">
        <v>107</v>
      </c>
      <c r="F156" s="191">
        <v>627.2</v>
      </c>
    </row>
    <row r="157" spans="1:6" ht="30.75" customHeight="1">
      <c r="A157" s="231" t="s">
        <v>146</v>
      </c>
      <c r="B157" s="77" t="s">
        <v>9</v>
      </c>
      <c r="C157" s="77" t="s">
        <v>9</v>
      </c>
      <c r="D157" s="220" t="s">
        <v>246</v>
      </c>
      <c r="E157" s="220" t="s">
        <v>147</v>
      </c>
      <c r="F157" s="191">
        <v>443.1</v>
      </c>
    </row>
    <row r="158" spans="1:6" ht="60.75" customHeight="1">
      <c r="A158" s="127" t="s">
        <v>291</v>
      </c>
      <c r="B158" s="217" t="s">
        <v>9</v>
      </c>
      <c r="C158" s="217" t="s">
        <v>9</v>
      </c>
      <c r="D158" s="218" t="s">
        <v>236</v>
      </c>
      <c r="E158" s="219" t="s">
        <v>5</v>
      </c>
      <c r="F158" s="191">
        <f>F159</f>
        <v>18</v>
      </c>
    </row>
    <row r="159" spans="1:6" ht="45" customHeight="1">
      <c r="A159" s="104" t="s">
        <v>202</v>
      </c>
      <c r="B159" s="217" t="s">
        <v>9</v>
      </c>
      <c r="C159" s="217" t="s">
        <v>9</v>
      </c>
      <c r="D159" s="218" t="s">
        <v>236</v>
      </c>
      <c r="E159" s="219" t="s">
        <v>107</v>
      </c>
      <c r="F159" s="191">
        <v>18</v>
      </c>
    </row>
    <row r="160" spans="1:6" ht="24" customHeight="1">
      <c r="A160" s="104" t="s">
        <v>37</v>
      </c>
      <c r="B160" s="136" t="s">
        <v>9</v>
      </c>
      <c r="C160" s="136" t="s">
        <v>20</v>
      </c>
      <c r="D160" s="136" t="s">
        <v>27</v>
      </c>
      <c r="E160" s="136" t="s">
        <v>5</v>
      </c>
      <c r="F160" s="233">
        <f>F161+F167+F172+F192</f>
        <v>2201.8</v>
      </c>
    </row>
    <row r="161" spans="1:6" ht="71.25" customHeight="1">
      <c r="A161" s="129" t="s">
        <v>53</v>
      </c>
      <c r="B161" s="136" t="s">
        <v>9</v>
      </c>
      <c r="C161" s="136" t="s">
        <v>20</v>
      </c>
      <c r="D161" s="136" t="s">
        <v>57</v>
      </c>
      <c r="E161" s="136" t="s">
        <v>5</v>
      </c>
      <c r="F161" s="191">
        <f>F162</f>
        <v>873.8</v>
      </c>
    </row>
    <row r="162" spans="1:6" ht="30.75" customHeight="1">
      <c r="A162" s="131" t="s">
        <v>16</v>
      </c>
      <c r="B162" s="136" t="s">
        <v>9</v>
      </c>
      <c r="C162" s="136" t="s">
        <v>20</v>
      </c>
      <c r="D162" s="136" t="s">
        <v>58</v>
      </c>
      <c r="E162" s="136" t="s">
        <v>5</v>
      </c>
      <c r="F162" s="191">
        <f>F163+F164+F165+F166</f>
        <v>873.8</v>
      </c>
    </row>
    <row r="163" spans="1:6" ht="45" customHeight="1">
      <c r="A163" s="129" t="s">
        <v>168</v>
      </c>
      <c r="B163" s="136" t="s">
        <v>9</v>
      </c>
      <c r="C163" s="136" t="s">
        <v>20</v>
      </c>
      <c r="D163" s="136" t="s">
        <v>58</v>
      </c>
      <c r="E163" s="114" t="s">
        <v>105</v>
      </c>
      <c r="F163" s="191">
        <v>667.3</v>
      </c>
    </row>
    <row r="164" spans="1:6" ht="43.5" customHeight="1">
      <c r="A164" s="104" t="s">
        <v>202</v>
      </c>
      <c r="B164" s="136" t="s">
        <v>9</v>
      </c>
      <c r="C164" s="136" t="s">
        <v>20</v>
      </c>
      <c r="D164" s="136" t="s">
        <v>58</v>
      </c>
      <c r="E164" s="114" t="s">
        <v>107</v>
      </c>
      <c r="F164" s="191">
        <v>191.1</v>
      </c>
    </row>
    <row r="165" spans="1:6" ht="30.75" customHeight="1">
      <c r="A165" s="129" t="s">
        <v>109</v>
      </c>
      <c r="B165" s="136" t="s">
        <v>9</v>
      </c>
      <c r="C165" s="136" t="s">
        <v>20</v>
      </c>
      <c r="D165" s="136" t="s">
        <v>58</v>
      </c>
      <c r="E165" s="114" t="s">
        <v>108</v>
      </c>
      <c r="F165" s="191">
        <v>8.6</v>
      </c>
    </row>
    <row r="166" spans="1:6" ht="30.75" customHeight="1">
      <c r="A166" s="129" t="s">
        <v>113</v>
      </c>
      <c r="B166" s="136" t="s">
        <v>9</v>
      </c>
      <c r="C166" s="136" t="s">
        <v>20</v>
      </c>
      <c r="D166" s="136" t="s">
        <v>58</v>
      </c>
      <c r="E166" s="114" t="s">
        <v>112</v>
      </c>
      <c r="F166" s="191">
        <v>6.8</v>
      </c>
    </row>
    <row r="167" spans="1:6" ht="93" customHeight="1">
      <c r="A167" s="104" t="s">
        <v>319</v>
      </c>
      <c r="B167" s="136" t="s">
        <v>9</v>
      </c>
      <c r="C167" s="136" t="s">
        <v>20</v>
      </c>
      <c r="D167" s="136" t="s">
        <v>28</v>
      </c>
      <c r="E167" s="136" t="s">
        <v>5</v>
      </c>
      <c r="F167" s="191">
        <f>F168</f>
        <v>1012.6</v>
      </c>
    </row>
    <row r="168" spans="1:6" ht="30.75" customHeight="1">
      <c r="A168" s="104" t="s">
        <v>18</v>
      </c>
      <c r="B168" s="136" t="s">
        <v>9</v>
      </c>
      <c r="C168" s="136" t="s">
        <v>20</v>
      </c>
      <c r="D168" s="136" t="s">
        <v>72</v>
      </c>
      <c r="E168" s="136" t="s">
        <v>5</v>
      </c>
      <c r="F168" s="191">
        <f>F169+F170+F171</f>
        <v>1012.6</v>
      </c>
    </row>
    <row r="169" spans="1:6" ht="43.5" customHeight="1">
      <c r="A169" s="129" t="s">
        <v>171</v>
      </c>
      <c r="B169" s="136" t="s">
        <v>9</v>
      </c>
      <c r="C169" s="136" t="s">
        <v>20</v>
      </c>
      <c r="D169" s="136" t="s">
        <v>72</v>
      </c>
      <c r="E169" s="114" t="s">
        <v>111</v>
      </c>
      <c r="F169" s="191">
        <v>748.2</v>
      </c>
    </row>
    <row r="170" spans="1:6" ht="30.75" customHeight="1">
      <c r="A170" s="104" t="s">
        <v>202</v>
      </c>
      <c r="B170" s="136" t="s">
        <v>9</v>
      </c>
      <c r="C170" s="136" t="s">
        <v>20</v>
      </c>
      <c r="D170" s="136" t="s">
        <v>72</v>
      </c>
      <c r="E170" s="114" t="s">
        <v>107</v>
      </c>
      <c r="F170" s="191">
        <v>258.6</v>
      </c>
    </row>
    <row r="171" spans="1:6" ht="30.75" customHeight="1">
      <c r="A171" s="129" t="s">
        <v>113</v>
      </c>
      <c r="B171" s="136" t="s">
        <v>9</v>
      </c>
      <c r="C171" s="136" t="s">
        <v>20</v>
      </c>
      <c r="D171" s="136" t="s">
        <v>72</v>
      </c>
      <c r="E171" s="114" t="s">
        <v>112</v>
      </c>
      <c r="F171" s="191">
        <v>5.8</v>
      </c>
    </row>
    <row r="172" spans="1:6" ht="118.5" customHeight="1">
      <c r="A172" s="129" t="s">
        <v>120</v>
      </c>
      <c r="B172" s="136" t="s">
        <v>9</v>
      </c>
      <c r="C172" s="136" t="s">
        <v>20</v>
      </c>
      <c r="D172" s="136" t="s">
        <v>247</v>
      </c>
      <c r="E172" s="136" t="s">
        <v>5</v>
      </c>
      <c r="F172" s="191">
        <f>F182+F186+F173+F175+F188+F179+F184+F190</f>
        <v>98.7</v>
      </c>
    </row>
    <row r="173" spans="1:6" ht="164.25" customHeight="1">
      <c r="A173" s="11" t="s">
        <v>200</v>
      </c>
      <c r="B173" s="114" t="s">
        <v>9</v>
      </c>
      <c r="C173" s="114" t="s">
        <v>20</v>
      </c>
      <c r="D173" s="141" t="s">
        <v>298</v>
      </c>
      <c r="E173" s="114" t="s">
        <v>5</v>
      </c>
      <c r="F173" s="191">
        <f>F174</f>
        <v>1.5</v>
      </c>
    </row>
    <row r="174" spans="1:6" ht="45.75" customHeight="1">
      <c r="A174" s="129" t="s">
        <v>171</v>
      </c>
      <c r="B174" s="114" t="s">
        <v>9</v>
      </c>
      <c r="C174" s="114" t="s">
        <v>20</v>
      </c>
      <c r="D174" s="141" t="s">
        <v>298</v>
      </c>
      <c r="E174" s="114" t="s">
        <v>111</v>
      </c>
      <c r="F174" s="191">
        <v>1.5</v>
      </c>
    </row>
    <row r="175" spans="1:6" ht="102.75" customHeight="1">
      <c r="A175" s="210" t="s">
        <v>264</v>
      </c>
      <c r="B175" s="114" t="s">
        <v>9</v>
      </c>
      <c r="C175" s="114" t="s">
        <v>20</v>
      </c>
      <c r="D175" s="141" t="s">
        <v>299</v>
      </c>
      <c r="E175" s="114" t="s">
        <v>5</v>
      </c>
      <c r="F175" s="191">
        <f>F176+F177+F178</f>
        <v>76.5</v>
      </c>
    </row>
    <row r="176" spans="1:6" ht="47.25" customHeight="1">
      <c r="A176" s="129" t="s">
        <v>171</v>
      </c>
      <c r="B176" s="114" t="s">
        <v>9</v>
      </c>
      <c r="C176" s="114" t="s">
        <v>20</v>
      </c>
      <c r="D176" s="141" t="s">
        <v>299</v>
      </c>
      <c r="E176" s="114" t="s">
        <v>111</v>
      </c>
      <c r="F176" s="191">
        <v>70.3</v>
      </c>
    </row>
    <row r="177" spans="1:6" ht="47.25" customHeight="1">
      <c r="A177" s="129" t="s">
        <v>302</v>
      </c>
      <c r="B177" s="114" t="s">
        <v>9</v>
      </c>
      <c r="C177" s="114" t="s">
        <v>20</v>
      </c>
      <c r="D177" s="141" t="s">
        <v>299</v>
      </c>
      <c r="E177" s="114" t="s">
        <v>301</v>
      </c>
      <c r="F177" s="191">
        <v>1.5</v>
      </c>
    </row>
    <row r="178" spans="1:6" ht="30.75" customHeight="1">
      <c r="A178" s="104" t="s">
        <v>202</v>
      </c>
      <c r="B178" s="114" t="s">
        <v>9</v>
      </c>
      <c r="C178" s="114" t="s">
        <v>20</v>
      </c>
      <c r="D178" s="141" t="s">
        <v>299</v>
      </c>
      <c r="E178" s="114" t="s">
        <v>107</v>
      </c>
      <c r="F178" s="191">
        <v>4.7</v>
      </c>
    </row>
    <row r="179" spans="1:6" ht="134.25" customHeight="1">
      <c r="A179" s="93" t="s">
        <v>205</v>
      </c>
      <c r="B179" s="141" t="s">
        <v>9</v>
      </c>
      <c r="C179" s="141" t="s">
        <v>20</v>
      </c>
      <c r="D179" s="141" t="s">
        <v>250</v>
      </c>
      <c r="E179" s="141" t="s">
        <v>5</v>
      </c>
      <c r="F179" s="191">
        <f>F180+F181</f>
        <v>0.6</v>
      </c>
    </row>
    <row r="180" spans="1:6" ht="54" customHeight="1">
      <c r="A180" s="129" t="s">
        <v>171</v>
      </c>
      <c r="B180" s="141" t="s">
        <v>9</v>
      </c>
      <c r="C180" s="141" t="s">
        <v>20</v>
      </c>
      <c r="D180" s="141" t="s">
        <v>250</v>
      </c>
      <c r="E180" s="141" t="s">
        <v>111</v>
      </c>
      <c r="F180" s="191">
        <v>0.1</v>
      </c>
    </row>
    <row r="181" spans="1:6" ht="53.25" customHeight="1">
      <c r="A181" s="93" t="s">
        <v>202</v>
      </c>
      <c r="B181" s="141" t="s">
        <v>9</v>
      </c>
      <c r="C181" s="141" t="s">
        <v>20</v>
      </c>
      <c r="D181" s="141" t="s">
        <v>250</v>
      </c>
      <c r="E181" s="141" t="s">
        <v>107</v>
      </c>
      <c r="F181" s="191">
        <v>0.5</v>
      </c>
    </row>
    <row r="182" spans="1:6" ht="99.75" customHeight="1">
      <c r="A182" s="104" t="s">
        <v>195</v>
      </c>
      <c r="B182" s="77" t="s">
        <v>9</v>
      </c>
      <c r="C182" s="77" t="s">
        <v>20</v>
      </c>
      <c r="D182" s="77" t="s">
        <v>248</v>
      </c>
      <c r="E182" s="77" t="s">
        <v>5</v>
      </c>
      <c r="F182" s="191">
        <f>F183</f>
        <v>0.4</v>
      </c>
    </row>
    <row r="183" spans="1:6" ht="45.75" customHeight="1">
      <c r="A183" s="129" t="s">
        <v>171</v>
      </c>
      <c r="B183" s="77" t="s">
        <v>9</v>
      </c>
      <c r="C183" s="77" t="s">
        <v>20</v>
      </c>
      <c r="D183" s="77" t="s">
        <v>248</v>
      </c>
      <c r="E183" s="77" t="s">
        <v>111</v>
      </c>
      <c r="F183" s="191">
        <v>0.4</v>
      </c>
    </row>
    <row r="184" spans="1:6" ht="79.5" customHeight="1">
      <c r="A184" s="130" t="s">
        <v>325</v>
      </c>
      <c r="B184" s="141" t="s">
        <v>9</v>
      </c>
      <c r="C184" s="141" t="s">
        <v>20</v>
      </c>
      <c r="D184" s="141" t="s">
        <v>246</v>
      </c>
      <c r="E184" s="141" t="s">
        <v>5</v>
      </c>
      <c r="F184" s="191">
        <f>F185</f>
        <v>10.7</v>
      </c>
    </row>
    <row r="185" spans="1:6" ht="43.5" customHeight="1">
      <c r="A185" s="93" t="s">
        <v>202</v>
      </c>
      <c r="B185" s="141" t="s">
        <v>9</v>
      </c>
      <c r="C185" s="141" t="s">
        <v>20</v>
      </c>
      <c r="D185" s="141" t="s">
        <v>246</v>
      </c>
      <c r="E185" s="141" t="s">
        <v>107</v>
      </c>
      <c r="F185" s="191">
        <v>10.7</v>
      </c>
    </row>
    <row r="186" spans="1:6" ht="157.5" customHeight="1">
      <c r="A186" s="173" t="s">
        <v>199</v>
      </c>
      <c r="B186" s="136" t="s">
        <v>9</v>
      </c>
      <c r="C186" s="136" t="s">
        <v>20</v>
      </c>
      <c r="D186" s="135" t="s">
        <v>249</v>
      </c>
      <c r="E186" s="77" t="s">
        <v>5</v>
      </c>
      <c r="F186" s="191">
        <f>F187</f>
        <v>0.8</v>
      </c>
    </row>
    <row r="187" spans="1:6" ht="48.75" customHeight="1">
      <c r="A187" s="93" t="s">
        <v>202</v>
      </c>
      <c r="B187" s="136" t="s">
        <v>9</v>
      </c>
      <c r="C187" s="136" t="s">
        <v>20</v>
      </c>
      <c r="D187" s="135" t="s">
        <v>249</v>
      </c>
      <c r="E187" s="77" t="s">
        <v>107</v>
      </c>
      <c r="F187" s="191">
        <v>0.8</v>
      </c>
    </row>
    <row r="188" spans="1:6" ht="110.25" customHeight="1">
      <c r="A188" s="127" t="s">
        <v>198</v>
      </c>
      <c r="B188" s="77" t="s">
        <v>9</v>
      </c>
      <c r="C188" s="77" t="s">
        <v>20</v>
      </c>
      <c r="D188" s="135" t="s">
        <v>243</v>
      </c>
      <c r="E188" s="77" t="s">
        <v>5</v>
      </c>
      <c r="F188" s="191">
        <f>F189</f>
        <v>7.4</v>
      </c>
    </row>
    <row r="189" spans="1:6" ht="50.25" customHeight="1">
      <c r="A189" s="93" t="s">
        <v>202</v>
      </c>
      <c r="B189" s="136" t="s">
        <v>9</v>
      </c>
      <c r="C189" s="136" t="s">
        <v>20</v>
      </c>
      <c r="D189" s="135" t="s">
        <v>243</v>
      </c>
      <c r="E189" s="77" t="s">
        <v>107</v>
      </c>
      <c r="F189" s="191">
        <v>7.4</v>
      </c>
    </row>
    <row r="190" spans="1:6" ht="95.25" customHeight="1">
      <c r="A190" s="244" t="s">
        <v>193</v>
      </c>
      <c r="B190" s="141" t="s">
        <v>9</v>
      </c>
      <c r="C190" s="141" t="s">
        <v>20</v>
      </c>
      <c r="D190" s="225" t="s">
        <v>326</v>
      </c>
      <c r="E190" s="141" t="s">
        <v>5</v>
      </c>
      <c r="F190" s="191">
        <f>F191</f>
        <v>0.8</v>
      </c>
    </row>
    <row r="191" spans="1:6" ht="55.5" customHeight="1">
      <c r="A191" s="129" t="s">
        <v>171</v>
      </c>
      <c r="B191" s="141" t="s">
        <v>9</v>
      </c>
      <c r="C191" s="141" t="s">
        <v>20</v>
      </c>
      <c r="D191" s="225" t="s">
        <v>326</v>
      </c>
      <c r="E191" s="141" t="s">
        <v>111</v>
      </c>
      <c r="F191" s="191">
        <v>0.8</v>
      </c>
    </row>
    <row r="192" spans="1:6" ht="170.25" customHeight="1">
      <c r="A192" s="104" t="s">
        <v>320</v>
      </c>
      <c r="B192" s="77" t="s">
        <v>9</v>
      </c>
      <c r="C192" s="77" t="s">
        <v>20</v>
      </c>
      <c r="D192" s="77" t="s">
        <v>311</v>
      </c>
      <c r="E192" s="114" t="s">
        <v>5</v>
      </c>
      <c r="F192" s="191">
        <f>F193</f>
        <v>216.7</v>
      </c>
    </row>
    <row r="193" spans="1:6" ht="49.5" customHeight="1">
      <c r="A193" s="129" t="s">
        <v>171</v>
      </c>
      <c r="B193" s="77" t="s">
        <v>9</v>
      </c>
      <c r="C193" s="77" t="s">
        <v>20</v>
      </c>
      <c r="D193" s="77" t="s">
        <v>311</v>
      </c>
      <c r="E193" s="114" t="s">
        <v>111</v>
      </c>
      <c r="F193" s="191">
        <v>216.7</v>
      </c>
    </row>
    <row r="194" spans="1:6" ht="30.75" customHeight="1">
      <c r="A194" s="240" t="s">
        <v>100</v>
      </c>
      <c r="B194" s="136" t="s">
        <v>43</v>
      </c>
      <c r="C194" s="136" t="s">
        <v>14</v>
      </c>
      <c r="D194" s="136" t="s">
        <v>27</v>
      </c>
      <c r="E194" s="136" t="s">
        <v>5</v>
      </c>
      <c r="F194" s="193">
        <f>F195+F230</f>
        <v>19356.73</v>
      </c>
    </row>
    <row r="195" spans="1:6" ht="25.5" customHeight="1">
      <c r="A195" s="226" t="s">
        <v>61</v>
      </c>
      <c r="B195" s="114" t="s">
        <v>43</v>
      </c>
      <c r="C195" s="114" t="s">
        <v>6</v>
      </c>
      <c r="D195" s="114" t="s">
        <v>27</v>
      </c>
      <c r="E195" s="114" t="s">
        <v>5</v>
      </c>
      <c r="F195" s="196">
        <f>F196+F202+F208+F228+F200</f>
        <v>18800.23</v>
      </c>
    </row>
    <row r="196" spans="1:6" ht="45" customHeight="1">
      <c r="A196" s="104" t="s">
        <v>151</v>
      </c>
      <c r="B196" s="114" t="s">
        <v>43</v>
      </c>
      <c r="C196" s="114" t="s">
        <v>6</v>
      </c>
      <c r="D196" s="114" t="s">
        <v>44</v>
      </c>
      <c r="E196" s="114" t="s">
        <v>5</v>
      </c>
      <c r="F196" s="196">
        <f>F197</f>
        <v>9688</v>
      </c>
    </row>
    <row r="197" spans="1:6" ht="45" customHeight="1">
      <c r="A197" s="2" t="s">
        <v>62</v>
      </c>
      <c r="B197" s="114" t="s">
        <v>43</v>
      </c>
      <c r="C197" s="114" t="s">
        <v>6</v>
      </c>
      <c r="D197" s="114" t="s">
        <v>63</v>
      </c>
      <c r="E197" s="114" t="s">
        <v>5</v>
      </c>
      <c r="F197" s="191">
        <f>F198+F199</f>
        <v>9688</v>
      </c>
    </row>
    <row r="198" spans="1:6" ht="45" customHeight="1">
      <c r="A198" s="127" t="s">
        <v>173</v>
      </c>
      <c r="B198" s="114" t="s">
        <v>43</v>
      </c>
      <c r="C198" s="114" t="s">
        <v>6</v>
      </c>
      <c r="D198" s="114" t="s">
        <v>63</v>
      </c>
      <c r="E198" s="114" t="s">
        <v>174</v>
      </c>
      <c r="F198" s="191">
        <v>13</v>
      </c>
    </row>
    <row r="199" spans="1:6" ht="84" customHeight="1">
      <c r="A199" s="104" t="s">
        <v>317</v>
      </c>
      <c r="B199" s="114" t="s">
        <v>43</v>
      </c>
      <c r="C199" s="114" t="s">
        <v>6</v>
      </c>
      <c r="D199" s="114" t="s">
        <v>63</v>
      </c>
      <c r="E199" s="114" t="s">
        <v>116</v>
      </c>
      <c r="F199" s="191">
        <v>9675</v>
      </c>
    </row>
    <row r="200" spans="1:6" ht="170.25" customHeight="1">
      <c r="A200" s="173" t="s">
        <v>320</v>
      </c>
      <c r="B200" s="77" t="s">
        <v>43</v>
      </c>
      <c r="C200" s="77" t="s">
        <v>6</v>
      </c>
      <c r="D200" s="77" t="s">
        <v>311</v>
      </c>
      <c r="E200" s="77" t="s">
        <v>5</v>
      </c>
      <c r="F200" s="191">
        <f>F201</f>
        <v>2707.3</v>
      </c>
    </row>
    <row r="201" spans="1:6" ht="82.5" customHeight="1">
      <c r="A201" s="104" t="s">
        <v>317</v>
      </c>
      <c r="B201" s="77" t="s">
        <v>43</v>
      </c>
      <c r="C201" s="77" t="s">
        <v>6</v>
      </c>
      <c r="D201" s="77" t="s">
        <v>311</v>
      </c>
      <c r="E201" s="77" t="s">
        <v>116</v>
      </c>
      <c r="F201" s="191">
        <v>2707.3</v>
      </c>
    </row>
    <row r="202" spans="1:6" ht="30.75" customHeight="1">
      <c r="A202" s="2" t="s">
        <v>80</v>
      </c>
      <c r="B202" s="114" t="s">
        <v>43</v>
      </c>
      <c r="C202" s="114" t="s">
        <v>6</v>
      </c>
      <c r="D202" s="114" t="s">
        <v>27</v>
      </c>
      <c r="E202" s="114" t="s">
        <v>5</v>
      </c>
      <c r="F202" s="191">
        <f>F203+F206</f>
        <v>537</v>
      </c>
    </row>
    <row r="203" spans="1:6" ht="45" customHeight="1">
      <c r="A203" s="2" t="s">
        <v>18</v>
      </c>
      <c r="B203" s="114" t="s">
        <v>43</v>
      </c>
      <c r="C203" s="114" t="s">
        <v>6</v>
      </c>
      <c r="D203" s="114" t="s">
        <v>140</v>
      </c>
      <c r="E203" s="114" t="s">
        <v>5</v>
      </c>
      <c r="F203" s="191">
        <f>F204+F205</f>
        <v>414.5</v>
      </c>
    </row>
    <row r="204" spans="1:6" ht="45" customHeight="1">
      <c r="A204" s="129" t="s">
        <v>171</v>
      </c>
      <c r="B204" s="114" t="s">
        <v>43</v>
      </c>
      <c r="C204" s="114" t="s">
        <v>6</v>
      </c>
      <c r="D204" s="114" t="s">
        <v>140</v>
      </c>
      <c r="E204" s="114" t="s">
        <v>111</v>
      </c>
      <c r="F204" s="191">
        <v>390.7</v>
      </c>
    </row>
    <row r="205" spans="1:6" ht="45" customHeight="1">
      <c r="A205" s="104" t="s">
        <v>202</v>
      </c>
      <c r="B205" s="114" t="s">
        <v>43</v>
      </c>
      <c r="C205" s="114" t="s">
        <v>6</v>
      </c>
      <c r="D205" s="114" t="s">
        <v>140</v>
      </c>
      <c r="E205" s="114" t="s">
        <v>107</v>
      </c>
      <c r="F205" s="191">
        <v>23.8</v>
      </c>
    </row>
    <row r="206" spans="1:6" ht="45" customHeight="1">
      <c r="A206" s="104" t="s">
        <v>320</v>
      </c>
      <c r="B206" s="77" t="s">
        <v>43</v>
      </c>
      <c r="C206" s="77" t="s">
        <v>6</v>
      </c>
      <c r="D206" s="77" t="s">
        <v>311</v>
      </c>
      <c r="E206" s="77" t="s">
        <v>5</v>
      </c>
      <c r="F206" s="232">
        <f>F207</f>
        <v>122.5</v>
      </c>
    </row>
    <row r="207" spans="1:6" ht="45" customHeight="1">
      <c r="A207" s="129" t="s">
        <v>171</v>
      </c>
      <c r="B207" s="77" t="s">
        <v>43</v>
      </c>
      <c r="C207" s="77" t="s">
        <v>6</v>
      </c>
      <c r="D207" s="77" t="s">
        <v>311</v>
      </c>
      <c r="E207" s="77" t="s">
        <v>111</v>
      </c>
      <c r="F207" s="232">
        <v>122.5</v>
      </c>
    </row>
    <row r="208" spans="1:6" ht="24" customHeight="1">
      <c r="A208" s="2" t="s">
        <v>45</v>
      </c>
      <c r="B208" s="114" t="s">
        <v>43</v>
      </c>
      <c r="C208" s="114" t="s">
        <v>6</v>
      </c>
      <c r="D208" s="114" t="s">
        <v>27</v>
      </c>
      <c r="E208" s="114" t="s">
        <v>41</v>
      </c>
      <c r="F208" s="191">
        <f>F209+F217+F222+F215+F225+F219</f>
        <v>5867.929999999999</v>
      </c>
    </row>
    <row r="209" spans="1:6" ht="28.5" customHeight="1">
      <c r="A209" s="2" t="s">
        <v>62</v>
      </c>
      <c r="B209" s="114" t="s">
        <v>43</v>
      </c>
      <c r="C209" s="114" t="s">
        <v>6</v>
      </c>
      <c r="D209" s="114" t="s">
        <v>64</v>
      </c>
      <c r="E209" s="114" t="s">
        <v>5</v>
      </c>
      <c r="F209" s="191">
        <f>F210+F211+F212+F213+F214</f>
        <v>3938.1299999999997</v>
      </c>
    </row>
    <row r="210" spans="1:6" ht="45" customHeight="1">
      <c r="A210" s="129" t="s">
        <v>171</v>
      </c>
      <c r="B210" s="114" t="s">
        <v>43</v>
      </c>
      <c r="C210" s="114" t="s">
        <v>6</v>
      </c>
      <c r="D210" s="114" t="s">
        <v>64</v>
      </c>
      <c r="E210" s="114" t="s">
        <v>111</v>
      </c>
      <c r="F210" s="232">
        <v>3212.33</v>
      </c>
    </row>
    <row r="211" spans="1:6" ht="45" customHeight="1">
      <c r="A211" s="104" t="s">
        <v>202</v>
      </c>
      <c r="B211" s="114" t="s">
        <v>43</v>
      </c>
      <c r="C211" s="114" t="s">
        <v>6</v>
      </c>
      <c r="D211" s="114" t="s">
        <v>64</v>
      </c>
      <c r="E211" s="114" t="s">
        <v>107</v>
      </c>
      <c r="F211" s="191">
        <f>684.2</f>
        <v>684.2</v>
      </c>
    </row>
    <row r="212" spans="1:6" ht="45" customHeight="1">
      <c r="A212" s="127" t="s">
        <v>173</v>
      </c>
      <c r="B212" s="114" t="s">
        <v>43</v>
      </c>
      <c r="C212" s="114" t="s">
        <v>6</v>
      </c>
      <c r="D212" s="114" t="s">
        <v>64</v>
      </c>
      <c r="E212" s="114" t="s">
        <v>174</v>
      </c>
      <c r="F212" s="191">
        <v>34</v>
      </c>
    </row>
    <row r="213" spans="1:6" ht="45" customHeight="1">
      <c r="A213" s="129" t="s">
        <v>109</v>
      </c>
      <c r="B213" s="77" t="s">
        <v>43</v>
      </c>
      <c r="C213" s="77" t="s">
        <v>6</v>
      </c>
      <c r="D213" s="77" t="s">
        <v>64</v>
      </c>
      <c r="E213" s="114" t="s">
        <v>108</v>
      </c>
      <c r="F213" s="191">
        <v>2</v>
      </c>
    </row>
    <row r="214" spans="1:6" ht="45" customHeight="1">
      <c r="A214" s="129" t="s">
        <v>113</v>
      </c>
      <c r="B214" s="77" t="s">
        <v>43</v>
      </c>
      <c r="C214" s="77" t="s">
        <v>6</v>
      </c>
      <c r="D214" s="77" t="s">
        <v>64</v>
      </c>
      <c r="E214" s="114" t="s">
        <v>112</v>
      </c>
      <c r="F214" s="191">
        <v>5.6</v>
      </c>
    </row>
    <row r="215" spans="1:6" ht="87" customHeight="1">
      <c r="A215" s="93" t="s">
        <v>192</v>
      </c>
      <c r="B215" s="140" t="s">
        <v>43</v>
      </c>
      <c r="C215" s="140" t="s">
        <v>6</v>
      </c>
      <c r="D215" s="213" t="s">
        <v>223</v>
      </c>
      <c r="E215" s="141" t="s">
        <v>5</v>
      </c>
      <c r="F215" s="191">
        <f>F216</f>
        <v>10.7</v>
      </c>
    </row>
    <row r="216" spans="1:6" ht="45" customHeight="1">
      <c r="A216" s="93" t="s">
        <v>202</v>
      </c>
      <c r="B216" s="140" t="s">
        <v>43</v>
      </c>
      <c r="C216" s="140" t="s">
        <v>6</v>
      </c>
      <c r="D216" s="213" t="s">
        <v>223</v>
      </c>
      <c r="E216" s="141" t="s">
        <v>107</v>
      </c>
      <c r="F216" s="191">
        <v>10.7</v>
      </c>
    </row>
    <row r="217" spans="1:6" ht="45" customHeight="1">
      <c r="A217" s="104" t="s">
        <v>333</v>
      </c>
      <c r="B217" s="3" t="s">
        <v>43</v>
      </c>
      <c r="C217" s="3" t="s">
        <v>6</v>
      </c>
      <c r="D217" s="141" t="s">
        <v>345</v>
      </c>
      <c r="E217" s="77" t="s">
        <v>5</v>
      </c>
      <c r="F217" s="198">
        <f>F218</f>
        <v>47.9</v>
      </c>
    </row>
    <row r="218" spans="1:6" ht="45" customHeight="1">
      <c r="A218" s="104" t="s">
        <v>202</v>
      </c>
      <c r="B218" s="3" t="s">
        <v>43</v>
      </c>
      <c r="C218" s="3" t="s">
        <v>6</v>
      </c>
      <c r="D218" s="141" t="s">
        <v>345</v>
      </c>
      <c r="E218" s="77" t="s">
        <v>107</v>
      </c>
      <c r="F218" s="198">
        <v>47.9</v>
      </c>
    </row>
    <row r="219" spans="1:6" ht="39" customHeight="1">
      <c r="A219" s="93" t="s">
        <v>344</v>
      </c>
      <c r="B219" s="140" t="s">
        <v>43</v>
      </c>
      <c r="C219" s="140" t="s">
        <v>6</v>
      </c>
      <c r="D219" s="213" t="s">
        <v>343</v>
      </c>
      <c r="E219" s="141" t="s">
        <v>5</v>
      </c>
      <c r="F219" s="198">
        <f>F220+F221</f>
        <v>100</v>
      </c>
    </row>
    <row r="220" spans="1:6" ht="45" customHeight="1">
      <c r="A220" s="129" t="s">
        <v>171</v>
      </c>
      <c r="B220" s="140" t="s">
        <v>43</v>
      </c>
      <c r="C220" s="140" t="s">
        <v>6</v>
      </c>
      <c r="D220" s="213" t="s">
        <v>343</v>
      </c>
      <c r="E220" s="141" t="s">
        <v>111</v>
      </c>
      <c r="F220" s="198">
        <v>16.3</v>
      </c>
    </row>
    <row r="221" spans="1:6" ht="45" customHeight="1">
      <c r="A221" s="104" t="s">
        <v>202</v>
      </c>
      <c r="B221" s="140" t="s">
        <v>43</v>
      </c>
      <c r="C221" s="140" t="s">
        <v>6</v>
      </c>
      <c r="D221" s="213" t="s">
        <v>343</v>
      </c>
      <c r="E221" s="141" t="s">
        <v>107</v>
      </c>
      <c r="F221" s="198">
        <v>83.7</v>
      </c>
    </row>
    <row r="222" spans="1:6" ht="64.5" customHeight="1">
      <c r="A222" s="205" t="s">
        <v>222</v>
      </c>
      <c r="B222" s="3" t="s">
        <v>43</v>
      </c>
      <c r="C222" s="3" t="s">
        <v>6</v>
      </c>
      <c r="D222" s="141" t="s">
        <v>296</v>
      </c>
      <c r="E222" s="77" t="s">
        <v>5</v>
      </c>
      <c r="F222" s="198">
        <f>F223</f>
        <v>500</v>
      </c>
    </row>
    <row r="223" spans="1:6" ht="61.5" customHeight="1">
      <c r="A223" s="205" t="s">
        <v>225</v>
      </c>
      <c r="B223" s="3" t="s">
        <v>43</v>
      </c>
      <c r="C223" s="3" t="s">
        <v>6</v>
      </c>
      <c r="D223" s="141" t="s">
        <v>297</v>
      </c>
      <c r="E223" s="77" t="s">
        <v>5</v>
      </c>
      <c r="F223" s="198">
        <f>F224</f>
        <v>500</v>
      </c>
    </row>
    <row r="224" spans="1:6" ht="45" customHeight="1">
      <c r="A224" s="104" t="s">
        <v>202</v>
      </c>
      <c r="B224" s="3" t="s">
        <v>43</v>
      </c>
      <c r="C224" s="3" t="s">
        <v>6</v>
      </c>
      <c r="D224" s="141" t="s">
        <v>297</v>
      </c>
      <c r="E224" s="77" t="s">
        <v>107</v>
      </c>
      <c r="F224" s="198">
        <v>500</v>
      </c>
    </row>
    <row r="225" spans="1:6" ht="169.5" customHeight="1">
      <c r="A225" s="104" t="s">
        <v>320</v>
      </c>
      <c r="B225" s="77" t="s">
        <v>43</v>
      </c>
      <c r="C225" s="77" t="s">
        <v>6</v>
      </c>
      <c r="D225" s="77" t="s">
        <v>311</v>
      </c>
      <c r="E225" s="77" t="s">
        <v>5</v>
      </c>
      <c r="F225" s="198">
        <f>F226+F227</f>
        <v>1271.2</v>
      </c>
    </row>
    <row r="226" spans="1:6" ht="45" customHeight="1">
      <c r="A226" s="129" t="s">
        <v>171</v>
      </c>
      <c r="B226" s="77" t="s">
        <v>43</v>
      </c>
      <c r="C226" s="77" t="s">
        <v>6</v>
      </c>
      <c r="D226" s="77" t="s">
        <v>311</v>
      </c>
      <c r="E226" s="77" t="s">
        <v>111</v>
      </c>
      <c r="F226" s="198">
        <v>1230.9</v>
      </c>
    </row>
    <row r="227" spans="1:6" ht="45" customHeight="1">
      <c r="A227" s="104" t="s">
        <v>202</v>
      </c>
      <c r="B227" s="77" t="s">
        <v>43</v>
      </c>
      <c r="C227" s="77" t="s">
        <v>6</v>
      </c>
      <c r="D227" s="77" t="s">
        <v>311</v>
      </c>
      <c r="E227" s="77" t="s">
        <v>107</v>
      </c>
      <c r="F227" s="198">
        <v>40.3</v>
      </c>
    </row>
    <row r="228" spans="1:6" ht="81.75" customHeight="1">
      <c r="A228" s="127" t="s">
        <v>126</v>
      </c>
      <c r="B228" s="3" t="s">
        <v>43</v>
      </c>
      <c r="C228" s="3" t="s">
        <v>6</v>
      </c>
      <c r="D228" s="3" t="s">
        <v>257</v>
      </c>
      <c r="E228" s="77" t="s">
        <v>5</v>
      </c>
      <c r="F228" s="198">
        <f>F229</f>
        <v>0</v>
      </c>
    </row>
    <row r="229" spans="1:6" ht="33.75" customHeight="1">
      <c r="A229" s="104" t="s">
        <v>146</v>
      </c>
      <c r="B229" s="3" t="s">
        <v>43</v>
      </c>
      <c r="C229" s="3" t="s">
        <v>6</v>
      </c>
      <c r="D229" s="3" t="s">
        <v>257</v>
      </c>
      <c r="E229" s="77" t="s">
        <v>147</v>
      </c>
      <c r="F229" s="198"/>
    </row>
    <row r="230" spans="1:6" ht="35.25" customHeight="1">
      <c r="A230" s="11" t="s">
        <v>101</v>
      </c>
      <c r="B230" s="77" t="s">
        <v>43</v>
      </c>
      <c r="C230" s="77" t="s">
        <v>13</v>
      </c>
      <c r="D230" s="77" t="s">
        <v>27</v>
      </c>
      <c r="E230" s="77" t="s">
        <v>5</v>
      </c>
      <c r="F230" s="191">
        <f>F231</f>
        <v>556.5</v>
      </c>
    </row>
    <row r="231" spans="1:6" ht="45" customHeight="1">
      <c r="A231" s="129" t="s">
        <v>53</v>
      </c>
      <c r="B231" s="114" t="s">
        <v>43</v>
      </c>
      <c r="C231" s="114" t="s">
        <v>13</v>
      </c>
      <c r="D231" s="114" t="s">
        <v>57</v>
      </c>
      <c r="E231" s="114" t="s">
        <v>5</v>
      </c>
      <c r="F231" s="196">
        <f>F232</f>
        <v>556.5</v>
      </c>
    </row>
    <row r="232" spans="1:6" ht="18.75" customHeight="1">
      <c r="A232" s="129" t="s">
        <v>16</v>
      </c>
      <c r="B232" s="114" t="s">
        <v>43</v>
      </c>
      <c r="C232" s="114" t="s">
        <v>13</v>
      </c>
      <c r="D232" s="114" t="s">
        <v>58</v>
      </c>
      <c r="E232" s="114" t="s">
        <v>5</v>
      </c>
      <c r="F232" s="196">
        <f>F233+F234+F235</f>
        <v>556.5</v>
      </c>
    </row>
    <row r="233" spans="1:6" ht="55.5" customHeight="1">
      <c r="A233" s="129" t="s">
        <v>168</v>
      </c>
      <c r="B233" s="114" t="s">
        <v>43</v>
      </c>
      <c r="C233" s="114" t="s">
        <v>13</v>
      </c>
      <c r="D233" s="114" t="s">
        <v>58</v>
      </c>
      <c r="E233" s="114" t="s">
        <v>105</v>
      </c>
      <c r="F233" s="196">
        <v>459.1</v>
      </c>
    </row>
    <row r="234" spans="1:6" ht="45" customHeight="1">
      <c r="A234" s="104" t="s">
        <v>202</v>
      </c>
      <c r="B234" s="114" t="s">
        <v>43</v>
      </c>
      <c r="C234" s="114" t="s">
        <v>13</v>
      </c>
      <c r="D234" s="114" t="s">
        <v>58</v>
      </c>
      <c r="E234" s="114" t="s">
        <v>107</v>
      </c>
      <c r="F234" s="196">
        <v>28.7</v>
      </c>
    </row>
    <row r="235" spans="1:6" ht="45.75" customHeight="1">
      <c r="A235" s="130" t="s">
        <v>172</v>
      </c>
      <c r="B235" s="114" t="s">
        <v>43</v>
      </c>
      <c r="C235" s="114" t="s">
        <v>13</v>
      </c>
      <c r="D235" s="114" t="s">
        <v>58</v>
      </c>
      <c r="E235" s="114" t="s">
        <v>128</v>
      </c>
      <c r="F235" s="196">
        <v>68.7</v>
      </c>
    </row>
    <row r="236" spans="1:6" ht="29.25" customHeight="1">
      <c r="A236" s="241" t="s">
        <v>38</v>
      </c>
      <c r="B236" s="242" t="s">
        <v>21</v>
      </c>
      <c r="C236" s="242" t="s">
        <v>14</v>
      </c>
      <c r="D236" s="242" t="s">
        <v>27</v>
      </c>
      <c r="E236" s="243" t="s">
        <v>5</v>
      </c>
      <c r="F236" s="251">
        <f>F237+F242+F258</f>
        <v>21468.501</v>
      </c>
    </row>
    <row r="237" spans="1:6" ht="22.5" customHeight="1">
      <c r="A237" s="130" t="s">
        <v>284</v>
      </c>
      <c r="B237" s="220" t="s">
        <v>21</v>
      </c>
      <c r="C237" s="220" t="s">
        <v>6</v>
      </c>
      <c r="D237" s="220" t="s">
        <v>27</v>
      </c>
      <c r="E237" s="221" t="s">
        <v>5</v>
      </c>
      <c r="F237" s="191">
        <f>F238</f>
        <v>943.3</v>
      </c>
    </row>
    <row r="238" spans="1:6" ht="24" customHeight="1">
      <c r="A238" s="165" t="s">
        <v>285</v>
      </c>
      <c r="B238" s="220" t="s">
        <v>21</v>
      </c>
      <c r="C238" s="220" t="s">
        <v>6</v>
      </c>
      <c r="D238" s="220" t="s">
        <v>27</v>
      </c>
      <c r="E238" s="219" t="s">
        <v>5</v>
      </c>
      <c r="F238" s="191">
        <f>F239</f>
        <v>943.3</v>
      </c>
    </row>
    <row r="239" spans="1:6" ht="33" customHeight="1">
      <c r="A239" s="127" t="s">
        <v>65</v>
      </c>
      <c r="B239" s="220" t="s">
        <v>21</v>
      </c>
      <c r="C239" s="220" t="s">
        <v>6</v>
      </c>
      <c r="D239" s="220" t="s">
        <v>66</v>
      </c>
      <c r="E239" s="219" t="s">
        <v>5</v>
      </c>
      <c r="F239" s="191">
        <f>F240</f>
        <v>943.3</v>
      </c>
    </row>
    <row r="240" spans="1:6" ht="31.5" customHeight="1">
      <c r="A240" s="127" t="s">
        <v>67</v>
      </c>
      <c r="B240" s="220" t="s">
        <v>21</v>
      </c>
      <c r="C240" s="220" t="s">
        <v>6</v>
      </c>
      <c r="D240" s="220" t="s">
        <v>68</v>
      </c>
      <c r="E240" s="219" t="s">
        <v>5</v>
      </c>
      <c r="F240" s="191">
        <f>F241</f>
        <v>943.3</v>
      </c>
    </row>
    <row r="241" spans="1:6" ht="46.5" customHeight="1">
      <c r="A241" s="130" t="s">
        <v>172</v>
      </c>
      <c r="B241" s="220" t="s">
        <v>21</v>
      </c>
      <c r="C241" s="220" t="s">
        <v>6</v>
      </c>
      <c r="D241" s="220" t="s">
        <v>68</v>
      </c>
      <c r="E241" s="219" t="s">
        <v>128</v>
      </c>
      <c r="F241" s="191">
        <v>943.3</v>
      </c>
    </row>
    <row r="242" spans="1:6" ht="23.25" customHeight="1">
      <c r="A242" s="130" t="s">
        <v>39</v>
      </c>
      <c r="B242" s="220" t="s">
        <v>21</v>
      </c>
      <c r="C242" s="220" t="s">
        <v>22</v>
      </c>
      <c r="D242" s="220" t="s">
        <v>27</v>
      </c>
      <c r="E242" s="219" t="s">
        <v>5</v>
      </c>
      <c r="F242" s="191">
        <f>F245+F253+F243+F249</f>
        <v>4082.401</v>
      </c>
    </row>
    <row r="243" spans="1:6" ht="100.5" customHeight="1">
      <c r="A243" s="104" t="s">
        <v>191</v>
      </c>
      <c r="B243" s="136" t="s">
        <v>21</v>
      </c>
      <c r="C243" s="136" t="s">
        <v>22</v>
      </c>
      <c r="D243" s="136" t="s">
        <v>245</v>
      </c>
      <c r="E243" s="218" t="s">
        <v>5</v>
      </c>
      <c r="F243" s="191">
        <f>F244</f>
        <v>40.7</v>
      </c>
    </row>
    <row r="244" spans="1:6" ht="46.5" customHeight="1">
      <c r="A244" s="130" t="s">
        <v>172</v>
      </c>
      <c r="B244" s="136" t="s">
        <v>21</v>
      </c>
      <c r="C244" s="136" t="s">
        <v>22</v>
      </c>
      <c r="D244" s="136" t="s">
        <v>245</v>
      </c>
      <c r="E244" s="218" t="s">
        <v>128</v>
      </c>
      <c r="F244" s="191">
        <v>40.7</v>
      </c>
    </row>
    <row r="245" spans="1:6" ht="25.5" customHeight="1">
      <c r="A245" s="127" t="s">
        <v>73</v>
      </c>
      <c r="B245" s="220" t="s">
        <v>21</v>
      </c>
      <c r="C245" s="220" t="s">
        <v>22</v>
      </c>
      <c r="D245" s="220" t="s">
        <v>124</v>
      </c>
      <c r="E245" s="219" t="s">
        <v>5</v>
      </c>
      <c r="F245" s="191">
        <f>F246</f>
        <v>70</v>
      </c>
    </row>
    <row r="246" spans="1:6" ht="29.25" customHeight="1">
      <c r="A246" s="127" t="s">
        <v>23</v>
      </c>
      <c r="B246" s="220" t="s">
        <v>21</v>
      </c>
      <c r="C246" s="220" t="s">
        <v>22</v>
      </c>
      <c r="D246" s="220" t="s">
        <v>136</v>
      </c>
      <c r="E246" s="219" t="s">
        <v>5</v>
      </c>
      <c r="F246" s="191">
        <f>F247+F248</f>
        <v>70</v>
      </c>
    </row>
    <row r="247" spans="1:6" ht="45.75" customHeight="1">
      <c r="A247" s="104" t="s">
        <v>202</v>
      </c>
      <c r="B247" s="220" t="s">
        <v>21</v>
      </c>
      <c r="C247" s="220" t="s">
        <v>22</v>
      </c>
      <c r="D247" s="220" t="s">
        <v>136</v>
      </c>
      <c r="E247" s="218" t="s">
        <v>107</v>
      </c>
      <c r="F247" s="191">
        <v>23.4</v>
      </c>
    </row>
    <row r="248" spans="1:6" ht="42.75" customHeight="1">
      <c r="A248" s="127" t="s">
        <v>173</v>
      </c>
      <c r="B248" s="220" t="s">
        <v>21</v>
      </c>
      <c r="C248" s="220" t="s">
        <v>22</v>
      </c>
      <c r="D248" s="220" t="s">
        <v>136</v>
      </c>
      <c r="E248" s="218" t="s">
        <v>174</v>
      </c>
      <c r="F248" s="191">
        <v>46.6</v>
      </c>
    </row>
    <row r="249" spans="1:6" ht="42.75" customHeight="1">
      <c r="A249" s="93" t="s">
        <v>39</v>
      </c>
      <c r="B249" s="141" t="s">
        <v>21</v>
      </c>
      <c r="C249" s="141" t="s">
        <v>22</v>
      </c>
      <c r="D249" s="225" t="s">
        <v>247</v>
      </c>
      <c r="E249" s="141" t="s">
        <v>5</v>
      </c>
      <c r="F249" s="191">
        <f>F250+F251</f>
        <v>347.7</v>
      </c>
    </row>
    <row r="250" spans="1:6" ht="42.75" customHeight="1">
      <c r="A250" s="130" t="s">
        <v>182</v>
      </c>
      <c r="B250" s="141" t="s">
        <v>21</v>
      </c>
      <c r="C250" s="141" t="s">
        <v>22</v>
      </c>
      <c r="D250" s="141" t="s">
        <v>326</v>
      </c>
      <c r="E250" s="141" t="s">
        <v>181</v>
      </c>
      <c r="F250" s="191">
        <v>211.6</v>
      </c>
    </row>
    <row r="251" spans="1:6" ht="42.75" customHeight="1">
      <c r="A251" s="93" t="s">
        <v>146</v>
      </c>
      <c r="B251" s="141" t="s">
        <v>21</v>
      </c>
      <c r="C251" s="141" t="s">
        <v>22</v>
      </c>
      <c r="D251" s="141" t="s">
        <v>326</v>
      </c>
      <c r="E251" s="141" t="s">
        <v>147</v>
      </c>
      <c r="F251" s="191">
        <v>136.1</v>
      </c>
    </row>
    <row r="252" spans="1:6" ht="89.25" customHeight="1">
      <c r="A252" s="205" t="s">
        <v>241</v>
      </c>
      <c r="B252" s="220" t="s">
        <v>21</v>
      </c>
      <c r="C252" s="220" t="s">
        <v>22</v>
      </c>
      <c r="D252" s="220" t="s">
        <v>242</v>
      </c>
      <c r="E252" s="219" t="s">
        <v>5</v>
      </c>
      <c r="F252" s="191">
        <f>F253</f>
        <v>3624.001</v>
      </c>
    </row>
    <row r="253" spans="1:6" ht="120.75" customHeight="1">
      <c r="A253" s="205" t="s">
        <v>239</v>
      </c>
      <c r="B253" s="220" t="s">
        <v>21</v>
      </c>
      <c r="C253" s="220" t="s">
        <v>22</v>
      </c>
      <c r="D253" s="220" t="s">
        <v>240</v>
      </c>
      <c r="E253" s="219" t="s">
        <v>5</v>
      </c>
      <c r="F253" s="191">
        <f>F255+F254</f>
        <v>3624.001</v>
      </c>
    </row>
    <row r="254" spans="1:6" ht="76.5" customHeight="1">
      <c r="A254" s="130" t="s">
        <v>189</v>
      </c>
      <c r="B254" s="220" t="s">
        <v>21</v>
      </c>
      <c r="C254" s="220" t="s">
        <v>22</v>
      </c>
      <c r="D254" s="220" t="s">
        <v>322</v>
      </c>
      <c r="E254" s="221" t="s">
        <v>128</v>
      </c>
      <c r="F254" s="191">
        <v>1932.8</v>
      </c>
    </row>
    <row r="255" spans="1:6" ht="71.25" customHeight="1">
      <c r="A255" s="127" t="s">
        <v>189</v>
      </c>
      <c r="B255" s="140" t="s">
        <v>21</v>
      </c>
      <c r="C255" s="140" t="s">
        <v>22</v>
      </c>
      <c r="D255" s="140" t="s">
        <v>237</v>
      </c>
      <c r="E255" s="77" t="s">
        <v>5</v>
      </c>
      <c r="F255" s="191">
        <f>F256+F257</f>
        <v>1691.201</v>
      </c>
    </row>
    <row r="256" spans="1:6" ht="48" customHeight="1">
      <c r="A256" s="130" t="s">
        <v>172</v>
      </c>
      <c r="B256" s="140" t="s">
        <v>21</v>
      </c>
      <c r="C256" s="140" t="s">
        <v>22</v>
      </c>
      <c r="D256" s="140" t="s">
        <v>237</v>
      </c>
      <c r="E256" s="218" t="s">
        <v>128</v>
      </c>
      <c r="F256" s="191">
        <v>1674.546</v>
      </c>
    </row>
    <row r="257" spans="1:6" ht="62.25" customHeight="1">
      <c r="A257" s="130" t="s">
        <v>274</v>
      </c>
      <c r="B257" s="140" t="s">
        <v>21</v>
      </c>
      <c r="C257" s="140" t="s">
        <v>22</v>
      </c>
      <c r="D257" s="140" t="s">
        <v>286</v>
      </c>
      <c r="E257" s="218" t="s">
        <v>128</v>
      </c>
      <c r="F257" s="191">
        <v>16.655</v>
      </c>
    </row>
    <row r="258" spans="1:6" ht="22.5" customHeight="1">
      <c r="A258" s="128" t="s">
        <v>125</v>
      </c>
      <c r="B258" s="136" t="s">
        <v>21</v>
      </c>
      <c r="C258" s="136" t="s">
        <v>13</v>
      </c>
      <c r="D258" s="136" t="s">
        <v>27</v>
      </c>
      <c r="E258" s="136" t="s">
        <v>5</v>
      </c>
      <c r="F258" s="191">
        <f>F259</f>
        <v>16442.8</v>
      </c>
    </row>
    <row r="259" spans="1:6" ht="118.5" customHeight="1">
      <c r="A259" s="129" t="s">
        <v>120</v>
      </c>
      <c r="B259" s="136" t="s">
        <v>21</v>
      </c>
      <c r="C259" s="136" t="s">
        <v>13</v>
      </c>
      <c r="D259" s="136" t="s">
        <v>247</v>
      </c>
      <c r="E259" s="136" t="s">
        <v>5</v>
      </c>
      <c r="F259" s="191">
        <f>F268+F260+F262+F265</f>
        <v>16442.8</v>
      </c>
    </row>
    <row r="260" spans="1:6" ht="167.25" customHeight="1">
      <c r="A260" s="11" t="s">
        <v>200</v>
      </c>
      <c r="B260" s="77" t="s">
        <v>21</v>
      </c>
      <c r="C260" s="77" t="s">
        <v>13</v>
      </c>
      <c r="D260" s="225" t="s">
        <v>298</v>
      </c>
      <c r="E260" s="77" t="s">
        <v>5</v>
      </c>
      <c r="F260" s="196">
        <f>F261</f>
        <v>305.1</v>
      </c>
    </row>
    <row r="261" spans="1:6" ht="50.25" customHeight="1">
      <c r="A261" s="104" t="s">
        <v>141</v>
      </c>
      <c r="B261" s="77" t="s">
        <v>21</v>
      </c>
      <c r="C261" s="77" t="s">
        <v>13</v>
      </c>
      <c r="D261" s="225" t="s">
        <v>298</v>
      </c>
      <c r="E261" s="77" t="s">
        <v>128</v>
      </c>
      <c r="F261" s="191">
        <v>305.1</v>
      </c>
    </row>
    <row r="262" spans="1:6" ht="106.5" customHeight="1">
      <c r="A262" s="210" t="s">
        <v>264</v>
      </c>
      <c r="B262" s="77" t="s">
        <v>21</v>
      </c>
      <c r="C262" s="77" t="s">
        <v>13</v>
      </c>
      <c r="D262" s="225" t="s">
        <v>299</v>
      </c>
      <c r="E262" s="77" t="s">
        <v>5</v>
      </c>
      <c r="F262" s="191">
        <f>F263+F264</f>
        <v>14599.599999999999</v>
      </c>
    </row>
    <row r="263" spans="1:6" ht="44.25" customHeight="1">
      <c r="A263" s="130" t="s">
        <v>316</v>
      </c>
      <c r="B263" s="77" t="s">
        <v>21</v>
      </c>
      <c r="C263" s="77" t="s">
        <v>13</v>
      </c>
      <c r="D263" s="225" t="s">
        <v>299</v>
      </c>
      <c r="E263" s="77" t="s">
        <v>128</v>
      </c>
      <c r="F263" s="191">
        <v>6531.9</v>
      </c>
    </row>
    <row r="264" spans="1:6" ht="27.75" customHeight="1">
      <c r="A264" s="130" t="s">
        <v>115</v>
      </c>
      <c r="B264" s="77" t="s">
        <v>21</v>
      </c>
      <c r="C264" s="77" t="s">
        <v>13</v>
      </c>
      <c r="D264" s="225" t="s">
        <v>299</v>
      </c>
      <c r="E264" s="77" t="s">
        <v>114</v>
      </c>
      <c r="F264" s="191">
        <v>8067.7</v>
      </c>
    </row>
    <row r="265" spans="1:6" ht="62.25" customHeight="1">
      <c r="A265" s="2" t="s">
        <v>201</v>
      </c>
      <c r="B265" s="114" t="s">
        <v>21</v>
      </c>
      <c r="C265" s="136" t="s">
        <v>13</v>
      </c>
      <c r="D265" s="225" t="s">
        <v>300</v>
      </c>
      <c r="E265" s="114" t="s">
        <v>5</v>
      </c>
      <c r="F265" s="191">
        <f>F266+F267</f>
        <v>559.2</v>
      </c>
    </row>
    <row r="266" spans="1:6" ht="44.25" customHeight="1">
      <c r="A266" s="129" t="s">
        <v>171</v>
      </c>
      <c r="B266" s="114" t="s">
        <v>21</v>
      </c>
      <c r="C266" s="136" t="s">
        <v>13</v>
      </c>
      <c r="D266" s="225" t="s">
        <v>300</v>
      </c>
      <c r="E266" s="114" t="s">
        <v>111</v>
      </c>
      <c r="F266" s="191">
        <v>509.2</v>
      </c>
    </row>
    <row r="267" spans="1:6" ht="44.25" customHeight="1">
      <c r="A267" s="104" t="s">
        <v>202</v>
      </c>
      <c r="B267" s="114" t="s">
        <v>21</v>
      </c>
      <c r="C267" s="136" t="s">
        <v>13</v>
      </c>
      <c r="D267" s="225" t="s">
        <v>300</v>
      </c>
      <c r="E267" s="114" t="s">
        <v>107</v>
      </c>
      <c r="F267" s="191">
        <v>50</v>
      </c>
    </row>
    <row r="268" spans="1:6" ht="106.5" customHeight="1">
      <c r="A268" s="127" t="s">
        <v>244</v>
      </c>
      <c r="B268" s="77" t="s">
        <v>21</v>
      </c>
      <c r="C268" s="77" t="s">
        <v>13</v>
      </c>
      <c r="D268" s="135" t="s">
        <v>243</v>
      </c>
      <c r="E268" s="77" t="s">
        <v>5</v>
      </c>
      <c r="F268" s="191">
        <f>F269</f>
        <v>978.9</v>
      </c>
    </row>
    <row r="269" spans="1:6" ht="52.5" customHeight="1">
      <c r="A269" s="130" t="s">
        <v>172</v>
      </c>
      <c r="B269" s="136" t="s">
        <v>21</v>
      </c>
      <c r="C269" s="136" t="s">
        <v>13</v>
      </c>
      <c r="D269" s="135" t="s">
        <v>243</v>
      </c>
      <c r="E269" s="77" t="s">
        <v>128</v>
      </c>
      <c r="F269" s="191">
        <v>978.9</v>
      </c>
    </row>
    <row r="270" spans="1:6" ht="24" customHeight="1">
      <c r="A270" s="128" t="s">
        <v>99</v>
      </c>
      <c r="B270" s="220" t="s">
        <v>48</v>
      </c>
      <c r="C270" s="220" t="s">
        <v>14</v>
      </c>
      <c r="D270" s="220" t="s">
        <v>27</v>
      </c>
      <c r="E270" s="219" t="s">
        <v>5</v>
      </c>
      <c r="F270" s="191">
        <f>F271</f>
        <v>140</v>
      </c>
    </row>
    <row r="271" spans="1:6" ht="21" customHeight="1">
      <c r="A271" s="127" t="s">
        <v>84</v>
      </c>
      <c r="B271" s="220" t="s">
        <v>48</v>
      </c>
      <c r="C271" s="77" t="s">
        <v>8</v>
      </c>
      <c r="D271" s="77" t="s">
        <v>27</v>
      </c>
      <c r="E271" s="218" t="s">
        <v>5</v>
      </c>
      <c r="F271" s="191">
        <f>F272</f>
        <v>140</v>
      </c>
    </row>
    <row r="272" spans="1:6" ht="46.5" customHeight="1">
      <c r="A272" s="127" t="s">
        <v>85</v>
      </c>
      <c r="B272" s="220" t="s">
        <v>48</v>
      </c>
      <c r="C272" s="77" t="s">
        <v>8</v>
      </c>
      <c r="D272" s="77" t="s">
        <v>137</v>
      </c>
      <c r="E272" s="218" t="s">
        <v>5</v>
      </c>
      <c r="F272" s="191">
        <f>F273</f>
        <v>140</v>
      </c>
    </row>
    <row r="273" spans="1:6" ht="48" customHeight="1">
      <c r="A273" s="104" t="s">
        <v>202</v>
      </c>
      <c r="B273" s="220" t="s">
        <v>48</v>
      </c>
      <c r="C273" s="77" t="s">
        <v>8</v>
      </c>
      <c r="D273" s="77" t="s">
        <v>137</v>
      </c>
      <c r="E273" s="218" t="s">
        <v>107</v>
      </c>
      <c r="F273" s="191">
        <v>140</v>
      </c>
    </row>
    <row r="274" spans="1:6" ht="63.75" customHeight="1">
      <c r="A274" s="11" t="s">
        <v>142</v>
      </c>
      <c r="B274" s="77" t="s">
        <v>56</v>
      </c>
      <c r="C274" s="77" t="s">
        <v>14</v>
      </c>
      <c r="D274" s="77" t="s">
        <v>27</v>
      </c>
      <c r="E274" s="77" t="s">
        <v>5</v>
      </c>
      <c r="F274" s="192">
        <f>F275+F279+F281</f>
        <v>12278.747</v>
      </c>
    </row>
    <row r="275" spans="1:6" ht="42.75" customHeight="1">
      <c r="A275" s="10" t="s">
        <v>103</v>
      </c>
      <c r="B275" s="220" t="s">
        <v>56</v>
      </c>
      <c r="C275" s="220" t="s">
        <v>6</v>
      </c>
      <c r="D275" s="220" t="s">
        <v>27</v>
      </c>
      <c r="E275" s="222" t="s">
        <v>5</v>
      </c>
      <c r="F275" s="195">
        <f>F276</f>
        <v>10722.31</v>
      </c>
    </row>
    <row r="276" spans="1:6" ht="22.5" customHeight="1">
      <c r="A276" s="127" t="s">
        <v>75</v>
      </c>
      <c r="B276" s="220" t="s">
        <v>56</v>
      </c>
      <c r="C276" s="220" t="s">
        <v>6</v>
      </c>
      <c r="D276" s="220" t="s">
        <v>138</v>
      </c>
      <c r="E276" s="222" t="s">
        <v>5</v>
      </c>
      <c r="F276" s="195">
        <f>F277</f>
        <v>10722.31</v>
      </c>
    </row>
    <row r="277" spans="1:6" ht="45.75" customHeight="1">
      <c r="A277" s="127" t="s">
        <v>76</v>
      </c>
      <c r="B277" s="220" t="s">
        <v>56</v>
      </c>
      <c r="C277" s="220" t="s">
        <v>6</v>
      </c>
      <c r="D277" s="223" t="s">
        <v>139</v>
      </c>
      <c r="E277" s="224" t="s">
        <v>5</v>
      </c>
      <c r="F277" s="195">
        <f>F278</f>
        <v>10722.31</v>
      </c>
    </row>
    <row r="278" spans="1:6" ht="30.75" customHeight="1">
      <c r="A278" s="10" t="s">
        <v>176</v>
      </c>
      <c r="B278" s="220" t="s">
        <v>56</v>
      </c>
      <c r="C278" s="220" t="s">
        <v>6</v>
      </c>
      <c r="D278" s="223" t="s">
        <v>139</v>
      </c>
      <c r="E278" s="222" t="s">
        <v>117</v>
      </c>
      <c r="F278" s="195">
        <v>10722.31</v>
      </c>
    </row>
    <row r="279" spans="1:6" ht="61.5" customHeight="1">
      <c r="A279" s="245" t="s">
        <v>324</v>
      </c>
      <c r="B279" s="220" t="s">
        <v>56</v>
      </c>
      <c r="C279" s="220" t="s">
        <v>22</v>
      </c>
      <c r="D279" s="220" t="s">
        <v>323</v>
      </c>
      <c r="E279" s="246" t="s">
        <v>292</v>
      </c>
      <c r="F279" s="195">
        <v>37</v>
      </c>
    </row>
    <row r="280" spans="1:6" ht="185.25" customHeight="1">
      <c r="A280" s="247" t="s">
        <v>320</v>
      </c>
      <c r="B280" s="220" t="s">
        <v>56</v>
      </c>
      <c r="C280" s="220" t="s">
        <v>22</v>
      </c>
      <c r="D280" s="220" t="s">
        <v>311</v>
      </c>
      <c r="E280" s="246" t="s">
        <v>5</v>
      </c>
      <c r="F280" s="195">
        <f>F281</f>
        <v>1519.437</v>
      </c>
    </row>
    <row r="281" spans="1:6" ht="36" customHeight="1">
      <c r="A281" s="165" t="s">
        <v>293</v>
      </c>
      <c r="B281" s="220" t="s">
        <v>56</v>
      </c>
      <c r="C281" s="220" t="s">
        <v>22</v>
      </c>
      <c r="D281" s="220" t="s">
        <v>311</v>
      </c>
      <c r="E281" s="246" t="s">
        <v>292</v>
      </c>
      <c r="F281" s="195">
        <v>1519.437</v>
      </c>
    </row>
    <row r="282" spans="1:6" ht="31.5" customHeight="1">
      <c r="A282" s="228" t="s">
        <v>50</v>
      </c>
      <c r="B282" s="229"/>
      <c r="C282" s="229"/>
      <c r="D282" s="229"/>
      <c r="E282" s="229"/>
      <c r="F282" s="235">
        <f>F21+F70+F88+F98+F194+F236+F274+F270</f>
        <v>208835.03784</v>
      </c>
    </row>
    <row r="283" spans="1:9" ht="21.75" customHeight="1">
      <c r="A283" s="155"/>
      <c r="B283" s="157"/>
      <c r="C283" s="157"/>
      <c r="D283" s="157"/>
      <c r="E283" s="157"/>
      <c r="F283" s="157"/>
      <c r="I283" s="137"/>
    </row>
    <row r="284" spans="1:9" ht="0.75" customHeight="1">
      <c r="A284" s="155"/>
      <c r="B284" s="157"/>
      <c r="C284" s="157"/>
      <c r="D284" s="157"/>
      <c r="E284" s="157"/>
      <c r="F284" s="157"/>
      <c r="I284" s="137"/>
    </row>
    <row r="285" spans="1:9" ht="16.5" customHeight="1" hidden="1">
      <c r="A285" s="155"/>
      <c r="B285" s="157"/>
      <c r="C285" s="157"/>
      <c r="D285" s="157"/>
      <c r="E285" s="157"/>
      <c r="F285" s="157"/>
      <c r="I285" s="137"/>
    </row>
    <row r="286" ht="21.75" customHeight="1" hidden="1">
      <c r="I286" s="137"/>
    </row>
    <row r="287" spans="4:6" ht="12.75" hidden="1">
      <c r="D287" s="270"/>
      <c r="E287" s="270"/>
      <c r="F287" s="270"/>
    </row>
    <row r="288" ht="76.5" customHeight="1" hidden="1"/>
    <row r="289" spans="13:23" ht="44.25" customHeight="1" hidden="1">
      <c r="M289" s="271"/>
      <c r="N289" s="271"/>
      <c r="O289" s="271"/>
      <c r="P289" s="271"/>
      <c r="Q289" s="271"/>
      <c r="R289" s="271"/>
      <c r="S289" s="271"/>
      <c r="T289" s="271"/>
      <c r="U289" s="271"/>
      <c r="V289" s="271"/>
      <c r="W289" s="271"/>
    </row>
    <row r="290" spans="13:22" ht="15.75" hidden="1">
      <c r="M290" s="272"/>
      <c r="N290" s="272"/>
      <c r="O290" s="272"/>
      <c r="P290" s="272"/>
      <c r="Q290" s="272"/>
      <c r="R290" s="272"/>
      <c r="S290" s="1"/>
      <c r="T290" s="1"/>
      <c r="U290" s="152"/>
      <c r="V290" s="1"/>
    </row>
    <row r="291" spans="14:21" ht="12.75" hidden="1">
      <c r="N291" s="1"/>
      <c r="O291" s="1"/>
      <c r="P291" s="1"/>
      <c r="Q291" s="1"/>
      <c r="R291" s="1"/>
      <c r="S291" s="1"/>
      <c r="T291" s="1"/>
      <c r="U291" s="1"/>
    </row>
  </sheetData>
  <sheetProtection/>
  <mergeCells count="17">
    <mergeCell ref="B5:F5"/>
    <mergeCell ref="B6:F6"/>
    <mergeCell ref="M289:W289"/>
    <mergeCell ref="M290:R290"/>
    <mergeCell ref="D287:F287"/>
    <mergeCell ref="E18:E20"/>
    <mergeCell ref="F18:F19"/>
    <mergeCell ref="B1:F1"/>
    <mergeCell ref="A2:F2"/>
    <mergeCell ref="A3:F3"/>
    <mergeCell ref="B10:F13"/>
    <mergeCell ref="A15:F17"/>
    <mergeCell ref="A18:A20"/>
    <mergeCell ref="B18:B20"/>
    <mergeCell ref="C18:C20"/>
    <mergeCell ref="D18:D20"/>
    <mergeCell ref="B4:F4"/>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2015-12-28T13:15:59Z</cp:lastPrinted>
  <dcterms:created xsi:type="dcterms:W3CDTF">2005-02-21T06:34:52Z</dcterms:created>
  <dcterms:modified xsi:type="dcterms:W3CDTF">2015-12-28T13:22:07Z</dcterms:modified>
  <cp:category/>
  <cp:version/>
  <cp:contentType/>
  <cp:contentStatus/>
</cp:coreProperties>
</file>